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quivos Josafath\ARQUIVOS\Desktop\50 - Engenhart\30 - OBRAS - CONTRATOS\03 - PROJETOS DE PAVIMENTAÇÃO - ITAIOPOLIS\OS 02\RUA ODIR ZANELATO\"/>
    </mc:Choice>
  </mc:AlternateContent>
  <xr:revisionPtr revIDLastSave="0" documentId="13_ncr:1_{DC8DC730-B3D3-43AD-AAE6-CFBBC14C6CC3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TOTAL CORTE E ATERRO" sheetId="1" state="hidden" r:id="rId1"/>
    <sheet name="RUA" sheetId="2" r:id="rId2"/>
    <sheet name="TRECHO C-D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2" l="1"/>
  <c r="G12" i="2"/>
  <c r="G14" i="2"/>
  <c r="G10" i="2"/>
  <c r="G28" i="2"/>
  <c r="H28" i="2"/>
  <c r="G30" i="2"/>
  <c r="H30" i="2"/>
  <c r="G32" i="2"/>
  <c r="H32" i="2"/>
  <c r="G34" i="2"/>
  <c r="H34" i="2"/>
  <c r="G36" i="2"/>
  <c r="H36" i="2"/>
  <c r="G38" i="2"/>
  <c r="H38" i="2"/>
  <c r="G40" i="2"/>
  <c r="H40" i="2"/>
  <c r="G42" i="2"/>
  <c r="H42" i="2"/>
  <c r="G44" i="2"/>
  <c r="H44" i="2"/>
  <c r="G46" i="2"/>
  <c r="H46" i="2"/>
  <c r="G48" i="2"/>
  <c r="H48" i="2"/>
  <c r="G50" i="2"/>
  <c r="H50" i="2"/>
  <c r="G52" i="2"/>
  <c r="H52" i="2"/>
  <c r="G54" i="2"/>
  <c r="H54" i="2"/>
  <c r="G56" i="2"/>
  <c r="H56" i="2"/>
  <c r="E9" i="2" l="1"/>
  <c r="D9" i="2"/>
  <c r="G20" i="2" l="1"/>
  <c r="H20" i="2"/>
  <c r="G22" i="2"/>
  <c r="H22" i="2"/>
  <c r="G24" i="2"/>
  <c r="H24" i="2"/>
  <c r="G26" i="2"/>
  <c r="H26" i="2"/>
  <c r="G18" i="2"/>
  <c r="H18" i="2"/>
  <c r="E9" i="4" l="1"/>
  <c r="E11" i="4" s="1"/>
  <c r="E13" i="4" s="1"/>
  <c r="E15" i="4" s="1"/>
  <c r="E17" i="4" s="1"/>
  <c r="E19" i="4" s="1"/>
  <c r="D24" i="4" s="1"/>
  <c r="D9" i="4"/>
  <c r="F10" i="4"/>
  <c r="H10" i="4" s="1"/>
  <c r="J10" i="4" s="1"/>
  <c r="F20" i="4"/>
  <c r="H18" i="4" s="1"/>
  <c r="H16" i="4"/>
  <c r="G16" i="4"/>
  <c r="H14" i="4"/>
  <c r="G14" i="4"/>
  <c r="H12" i="4"/>
  <c r="G12" i="4"/>
  <c r="H16" i="2"/>
  <c r="G16" i="2"/>
  <c r="H14" i="2"/>
  <c r="H10" i="2"/>
  <c r="J10" i="2" s="1"/>
  <c r="J12" i="2" s="1"/>
  <c r="I10" i="2"/>
  <c r="I12" i="2" s="1"/>
  <c r="E11" i="2"/>
  <c r="E13" i="2" s="1"/>
  <c r="E15" i="2" s="1"/>
  <c r="E17" i="2" s="1"/>
  <c r="E19" i="2" s="1"/>
  <c r="E21" i="2" s="1"/>
  <c r="E23" i="2" s="1"/>
  <c r="D11" i="2"/>
  <c r="D13" i="2" s="1"/>
  <c r="D15" i="2" s="1"/>
  <c r="D17" i="2" s="1"/>
  <c r="D19" i="2" s="1"/>
  <c r="D21" i="2" s="1"/>
  <c r="D23" i="2" s="1"/>
  <c r="F56" i="1"/>
  <c r="G54" i="1" s="1"/>
  <c r="G22" i="1"/>
  <c r="H22" i="1"/>
  <c r="G24" i="1"/>
  <c r="H24" i="1"/>
  <c r="G26" i="1"/>
  <c r="H26" i="1"/>
  <c r="G28" i="1"/>
  <c r="H28" i="1"/>
  <c r="G30" i="1"/>
  <c r="H30" i="1"/>
  <c r="G32" i="1"/>
  <c r="H32" i="1"/>
  <c r="G34" i="1"/>
  <c r="H34" i="1"/>
  <c r="G36" i="1"/>
  <c r="H36" i="1"/>
  <c r="G38" i="1"/>
  <c r="H38" i="1"/>
  <c r="G40" i="1"/>
  <c r="H40" i="1"/>
  <c r="G42" i="1"/>
  <c r="H42" i="1"/>
  <c r="G44" i="1"/>
  <c r="H44" i="1"/>
  <c r="G46" i="1"/>
  <c r="H46" i="1"/>
  <c r="G48" i="1"/>
  <c r="H48" i="1"/>
  <c r="G50" i="1"/>
  <c r="H50" i="1"/>
  <c r="G52" i="1"/>
  <c r="H52" i="1"/>
  <c r="G20" i="1"/>
  <c r="H20" i="1"/>
  <c r="E25" i="2" l="1"/>
  <c r="E27" i="2" s="1"/>
  <c r="D25" i="2"/>
  <c r="D27" i="2" s="1"/>
  <c r="D11" i="4"/>
  <c r="D13" i="4" s="1"/>
  <c r="D15" i="4" s="1"/>
  <c r="D17" i="4" s="1"/>
  <c r="D19" i="4" s="1"/>
  <c r="D25" i="4" s="1"/>
  <c r="J12" i="4"/>
  <c r="J14" i="4" s="1"/>
  <c r="J16" i="4" s="1"/>
  <c r="J18" i="4" s="1"/>
  <c r="G10" i="4"/>
  <c r="I10" i="4" s="1"/>
  <c r="I12" i="4" s="1"/>
  <c r="I14" i="4" s="1"/>
  <c r="I16" i="4" s="1"/>
  <c r="J14" i="2"/>
  <c r="J16" i="2" s="1"/>
  <c r="I14" i="2"/>
  <c r="I16" i="2" s="1"/>
  <c r="G20" i="4"/>
  <c r="H20" i="4"/>
  <c r="G18" i="4"/>
  <c r="H56" i="1"/>
  <c r="G56" i="1"/>
  <c r="H54" i="1"/>
  <c r="G18" i="1"/>
  <c r="H18" i="1"/>
  <c r="E29" i="2" l="1"/>
  <c r="E31" i="2" s="1"/>
  <c r="E33" i="2" s="1"/>
  <c r="E35" i="2" s="1"/>
  <c r="E37" i="2" s="1"/>
  <c r="E39" i="2" s="1"/>
  <c r="E41" i="2" s="1"/>
  <c r="E43" i="2" s="1"/>
  <c r="E45" i="2" s="1"/>
  <c r="E47" i="2" s="1"/>
  <c r="E49" i="2" s="1"/>
  <c r="E51" i="2" s="1"/>
  <c r="E53" i="2" s="1"/>
  <c r="E55" i="2" s="1"/>
  <c r="E57" i="2" s="1"/>
  <c r="D61" i="2" s="1"/>
  <c r="D29" i="2"/>
  <c r="D31" i="2" s="1"/>
  <c r="D33" i="2" s="1"/>
  <c r="D35" i="2" s="1"/>
  <c r="D37" i="2" s="1"/>
  <c r="D39" i="2" s="1"/>
  <c r="D41" i="2" s="1"/>
  <c r="D43" i="2" s="1"/>
  <c r="D45" i="2" s="1"/>
  <c r="D47" i="2" s="1"/>
  <c r="D49" i="2" s="1"/>
  <c r="D51" i="2" s="1"/>
  <c r="D53" i="2" s="1"/>
  <c r="D55" i="2" s="1"/>
  <c r="D57" i="2" s="1"/>
  <c r="D62" i="2" s="1"/>
  <c r="J18" i="2"/>
  <c r="J20" i="2" s="1"/>
  <c r="J22" i="2" s="1"/>
  <c r="J24" i="2" s="1"/>
  <c r="J26" i="2" s="1"/>
  <c r="I18" i="2"/>
  <c r="I20" i="2" s="1"/>
  <c r="I22" i="2" s="1"/>
  <c r="I24" i="2" s="1"/>
  <c r="I26" i="2" s="1"/>
  <c r="I18" i="4"/>
  <c r="I20" i="4" s="1"/>
  <c r="I25" i="4" s="1"/>
  <c r="J20" i="4"/>
  <c r="I24" i="4" s="1"/>
  <c r="I28" i="4" s="1"/>
  <c r="H10" i="1"/>
  <c r="G10" i="1"/>
  <c r="H16" i="1"/>
  <c r="G16" i="1"/>
  <c r="E9" i="1"/>
  <c r="I28" i="2" l="1"/>
  <c r="I30" i="2" s="1"/>
  <c r="I32" i="2" s="1"/>
  <c r="I34" i="2" s="1"/>
  <c r="I36" i="2" s="1"/>
  <c r="I38" i="2" s="1"/>
  <c r="I40" i="2" s="1"/>
  <c r="I42" i="2" s="1"/>
  <c r="I44" i="2" s="1"/>
  <c r="I46" i="2" s="1"/>
  <c r="I48" i="2" s="1"/>
  <c r="I50" i="2" s="1"/>
  <c r="I52" i="2" s="1"/>
  <c r="I54" i="2" s="1"/>
  <c r="I56" i="2" s="1"/>
  <c r="I62" i="2" s="1"/>
  <c r="J28" i="2"/>
  <c r="J30" i="2" s="1"/>
  <c r="J32" i="2" s="1"/>
  <c r="J34" i="2" s="1"/>
  <c r="J36" i="2" s="1"/>
  <c r="J38" i="2" s="1"/>
  <c r="J40" i="2" s="1"/>
  <c r="J42" i="2" s="1"/>
  <c r="J44" i="2" s="1"/>
  <c r="J46" i="2" s="1"/>
  <c r="J48" i="2" s="1"/>
  <c r="J50" i="2" s="1"/>
  <c r="J52" i="2" s="1"/>
  <c r="J54" i="2" s="1"/>
  <c r="J56" i="2" s="1"/>
  <c r="I61" i="2" s="1"/>
  <c r="G14" i="1"/>
  <c r="H14" i="1"/>
  <c r="H12" i="1"/>
  <c r="G12" i="1"/>
  <c r="J10" i="1"/>
  <c r="I10" i="1"/>
  <c r="J12" i="1" l="1"/>
  <c r="J14" i="1" s="1"/>
  <c r="J16" i="1" s="1"/>
  <c r="J18" i="1" s="1"/>
  <c r="J20" i="1" s="1"/>
  <c r="J22" i="1" s="1"/>
  <c r="J24" i="1" s="1"/>
  <c r="J26" i="1" s="1"/>
  <c r="J28" i="1" s="1"/>
  <c r="J30" i="1" s="1"/>
  <c r="J32" i="1" s="1"/>
  <c r="J34" i="1" s="1"/>
  <c r="J36" i="1" s="1"/>
  <c r="J38" i="1" s="1"/>
  <c r="J40" i="1" s="1"/>
  <c r="J42" i="1" s="1"/>
  <c r="J44" i="1" s="1"/>
  <c r="J46" i="1" s="1"/>
  <c r="J48" i="1" s="1"/>
  <c r="J50" i="1" s="1"/>
  <c r="J52" i="1" s="1"/>
  <c r="J54" i="1" s="1"/>
  <c r="J56" i="1" s="1"/>
  <c r="I60" i="1" s="1"/>
  <c r="I12" i="1"/>
  <c r="I14" i="1" s="1"/>
  <c r="I16" i="1" s="1"/>
  <c r="I18" i="1" s="1"/>
  <c r="I20" i="1" s="1"/>
  <c r="I22" i="1" s="1"/>
  <c r="I24" i="1" s="1"/>
  <c r="I26" i="1" s="1"/>
  <c r="I28" i="1" s="1"/>
  <c r="I30" i="1" s="1"/>
  <c r="I32" i="1" s="1"/>
  <c r="I34" i="1" s="1"/>
  <c r="I36" i="1" s="1"/>
  <c r="I38" i="1" s="1"/>
  <c r="I40" i="1" s="1"/>
  <c r="I42" i="1" s="1"/>
  <c r="I44" i="1" s="1"/>
  <c r="I46" i="1" s="1"/>
  <c r="I48" i="1" s="1"/>
  <c r="I50" i="1" s="1"/>
  <c r="I52" i="1" s="1"/>
  <c r="I54" i="1" s="1"/>
  <c r="I56" i="1" s="1"/>
  <c r="I61" i="1" s="1"/>
  <c r="I64" i="1" l="1"/>
  <c r="E11" i="1"/>
  <c r="E13" i="1" s="1"/>
  <c r="E15" i="1" s="1"/>
  <c r="E17" i="1" s="1"/>
  <c r="E19" i="1" s="1"/>
  <c r="E21" i="1" s="1"/>
  <c r="D9" i="1"/>
  <c r="D11" i="1" s="1"/>
  <c r="D13" i="1" s="1"/>
  <c r="D15" i="1" s="1"/>
  <c r="D17" i="1" s="1"/>
  <c r="D19" i="1" s="1"/>
  <c r="D21" i="1" s="1"/>
  <c r="D23" i="1" l="1"/>
  <c r="D25" i="1" s="1"/>
  <c r="D27" i="1" s="1"/>
  <c r="D29" i="1" s="1"/>
  <c r="D31" i="1" s="1"/>
  <c r="D33" i="1" s="1"/>
  <c r="D35" i="1" s="1"/>
  <c r="D37" i="1" s="1"/>
  <c r="D39" i="1" s="1"/>
  <c r="D41" i="1" s="1"/>
  <c r="D43" i="1" s="1"/>
  <c r="D45" i="1" s="1"/>
  <c r="D47" i="1" s="1"/>
  <c r="D49" i="1" s="1"/>
  <c r="D51" i="1" s="1"/>
  <c r="D53" i="1" s="1"/>
  <c r="D55" i="1" s="1"/>
  <c r="D61" i="1" s="1"/>
  <c r="E23" i="1"/>
  <c r="E25" i="1" s="1"/>
  <c r="E27" i="1" s="1"/>
  <c r="E29" i="1" s="1"/>
  <c r="E31" i="1" s="1"/>
  <c r="E33" i="1" s="1"/>
  <c r="E35" i="1" s="1"/>
  <c r="E37" i="1" s="1"/>
  <c r="E39" i="1" s="1"/>
  <c r="E41" i="1" s="1"/>
  <c r="E43" i="1" s="1"/>
  <c r="E45" i="1" s="1"/>
  <c r="E47" i="1" s="1"/>
  <c r="E49" i="1" s="1"/>
  <c r="E51" i="1" s="1"/>
  <c r="E53" i="1" s="1"/>
  <c r="E55" i="1" s="1"/>
  <c r="D60" i="1" s="1"/>
</calcChain>
</file>

<file path=xl/sharedStrings.xml><?xml version="1.0" encoding="utf-8"?>
<sst xmlns="http://schemas.openxmlformats.org/spreadsheetml/2006/main" count="89" uniqueCount="25">
  <si>
    <t>ESTACA</t>
  </si>
  <si>
    <t>PLANÍLHA DE VOLUMES</t>
  </si>
  <si>
    <t>PLANILHA DE VOLUMES - CORTE E ATERRO - SEÇÕES 20 m.</t>
  </si>
  <si>
    <t>ÁREAS</t>
  </si>
  <si>
    <t>CORTE</t>
  </si>
  <si>
    <t>ATERRO</t>
  </si>
  <si>
    <t>ÁREA ACUMULADA</t>
  </si>
  <si>
    <t>SEMI DISTÂNCIA</t>
  </si>
  <si>
    <t>VOLUMES</t>
  </si>
  <si>
    <t>VOLUME ACUMULADO</t>
  </si>
  <si>
    <t>ÁREA TOTAL DO ATERRO</t>
  </si>
  <si>
    <t>ÁREA TOTAL DO CORTE</t>
  </si>
  <si>
    <t>M²</t>
  </si>
  <si>
    <t>VOLUME TOTAL DE ATERRO</t>
  </si>
  <si>
    <t>VOLUME TOTAL DE CORTE</t>
  </si>
  <si>
    <t>M³</t>
  </si>
  <si>
    <t>OBS: CONSIDERAR ÍNDICE DE EMPOLAMENTO DE 20% EM ATERRO:</t>
  </si>
  <si>
    <t>RUA LADISLAU BUBA</t>
  </si>
  <si>
    <t>PROJETO DE PAVIMENTAÇÃO COM LAJOTA SEXTAVADA</t>
  </si>
  <si>
    <t>ITAIÓPOLIS/ SC</t>
  </si>
  <si>
    <t>22+17,959</t>
  </si>
  <si>
    <t>18+3,50</t>
  </si>
  <si>
    <t>PROJETO DE PAVIMENTAÇÃO COM ASFALTO</t>
  </si>
  <si>
    <t>RUA ODIR ZANELATTO</t>
  </si>
  <si>
    <t>OBS: TODO O MATERIAL DE CORTE SERÁ COLOCADO NO FINAL DA RUA, EM UM TALUDE APÓS A ESTACA 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</si>
</sst>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 applyProtection="0">
      <protection locked="0"/>
    </xf>
    <xf numFmtId="0" fontId="2" fillId="0" borderId="0" applyProtection="0">
      <protection locked="0"/>
    </xf>
    <xf numFmtId="0" fontId="2" fillId="0" borderId="0" applyProtection="0">
      <protection locked="0"/>
    </xf>
  </cellStyleXfs>
  <cellXfs count="2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0" fillId="3" borderId="1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5">
    <cellStyle name="Normal" xfId="0" builtinId="0"/>
    <cellStyle name="Normal 17" xfId="2" xr:uid="{00000000-0005-0000-0000-000001000000}"/>
    <cellStyle name="Normal 18" xfId="4" xr:uid="{00000000-0005-0000-0000-000002000000}"/>
    <cellStyle name="Normal 23" xfId="3" xr:uid="{00000000-0005-0000-0000-000003000000}"/>
    <cellStyle name="Normal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5"/>
  <sheetViews>
    <sheetView topLeftCell="A4" workbookViewId="0">
      <selection activeCell="K64" sqref="K64"/>
    </sheetView>
  </sheetViews>
  <sheetFormatPr defaultRowHeight="15" x14ac:dyDescent="0.25"/>
  <cols>
    <col min="6" max="6" width="10.42578125" customWidth="1"/>
  </cols>
  <sheetData>
    <row r="1" spans="1:10" x14ac:dyDescent="0.25">
      <c r="A1" s="13" t="s">
        <v>1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4" t="s">
        <v>17</v>
      </c>
      <c r="B4" s="14"/>
      <c r="C4" s="14"/>
      <c r="D4" s="14"/>
      <c r="E4" s="2"/>
      <c r="F4" s="15" t="s">
        <v>19</v>
      </c>
      <c r="G4" s="15"/>
      <c r="H4" s="15"/>
      <c r="I4" s="15"/>
      <c r="J4" s="15"/>
    </row>
    <row r="5" spans="1:10" x14ac:dyDescent="0.25">
      <c r="A5" s="16" t="s">
        <v>18</v>
      </c>
      <c r="B5" s="16"/>
      <c r="C5" s="16"/>
      <c r="D5" s="16"/>
      <c r="E5" s="16"/>
      <c r="F5" s="16"/>
      <c r="G5" s="16"/>
      <c r="H5" s="16"/>
      <c r="I5" s="3"/>
      <c r="J5" s="3"/>
    </row>
    <row r="6" spans="1:10" x14ac:dyDescent="0.25">
      <c r="A6" s="17" t="s">
        <v>2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30" customHeight="1" x14ac:dyDescent="0.25">
      <c r="A7" s="4"/>
      <c r="B7" s="18" t="s">
        <v>3</v>
      </c>
      <c r="C7" s="18"/>
      <c r="D7" s="18" t="s">
        <v>6</v>
      </c>
      <c r="E7" s="18"/>
      <c r="F7" s="18" t="s">
        <v>7</v>
      </c>
      <c r="G7" s="18" t="s">
        <v>8</v>
      </c>
      <c r="H7" s="18"/>
      <c r="I7" s="18" t="s">
        <v>9</v>
      </c>
      <c r="J7" s="18"/>
    </row>
    <row r="8" spans="1:10" x14ac:dyDescent="0.25">
      <c r="A8" s="5" t="s">
        <v>0</v>
      </c>
      <c r="B8" s="5" t="s">
        <v>4</v>
      </c>
      <c r="C8" s="5" t="s">
        <v>5</v>
      </c>
      <c r="D8" s="5" t="s">
        <v>4</v>
      </c>
      <c r="E8" s="5" t="s">
        <v>5</v>
      </c>
      <c r="F8" s="18"/>
      <c r="G8" s="5" t="s">
        <v>4</v>
      </c>
      <c r="H8" s="5" t="s">
        <v>5</v>
      </c>
      <c r="I8" s="5" t="s">
        <v>4</v>
      </c>
      <c r="J8" s="5" t="s">
        <v>5</v>
      </c>
    </row>
    <row r="9" spans="1:10" x14ac:dyDescent="0.25">
      <c r="A9" s="1">
        <v>0</v>
      </c>
      <c r="B9" s="1">
        <v>0.85</v>
      </c>
      <c r="C9" s="1">
        <v>0.95</v>
      </c>
      <c r="D9" s="1">
        <f>B9</f>
        <v>0.85</v>
      </c>
      <c r="E9" s="1">
        <f>C9</f>
        <v>0.95</v>
      </c>
      <c r="F9" s="1"/>
      <c r="G9" s="1"/>
      <c r="H9" s="1"/>
      <c r="I9" s="1"/>
      <c r="J9" s="1"/>
    </row>
    <row r="10" spans="1:10" x14ac:dyDescent="0.25">
      <c r="A10" s="1"/>
      <c r="B10" s="1"/>
      <c r="C10" s="1"/>
      <c r="D10" s="1"/>
      <c r="E10" s="1"/>
      <c r="F10" s="1">
        <v>5</v>
      </c>
      <c r="G10" s="1">
        <f>SUM((B9*F10)+(B11*F12))</f>
        <v>32.65</v>
      </c>
      <c r="H10" s="1">
        <f>SUM((C9*F10)+(C11*F12))</f>
        <v>4.75</v>
      </c>
      <c r="I10" s="1">
        <f>SUM(G10)</f>
        <v>32.65</v>
      </c>
      <c r="J10" s="1">
        <f>SUM(H10)</f>
        <v>4.75</v>
      </c>
    </row>
    <row r="11" spans="1:10" x14ac:dyDescent="0.25">
      <c r="A11" s="1">
        <v>1</v>
      </c>
      <c r="B11" s="1">
        <v>2.84</v>
      </c>
      <c r="C11" s="1">
        <v>0</v>
      </c>
      <c r="D11" s="1">
        <f>SUM(D9+B11)</f>
        <v>3.69</v>
      </c>
      <c r="E11" s="1">
        <f>SUM(E9+C11)</f>
        <v>0.95</v>
      </c>
      <c r="F11" s="1"/>
    </row>
    <row r="12" spans="1:10" x14ac:dyDescent="0.25">
      <c r="A12" s="1"/>
      <c r="B12" s="1"/>
      <c r="C12" s="1"/>
      <c r="D12" s="1"/>
      <c r="E12" s="1"/>
      <c r="F12" s="1">
        <v>10</v>
      </c>
      <c r="G12" s="1">
        <f>SUM((B11*F12)+(B13*F12))</f>
        <v>61.1</v>
      </c>
      <c r="H12" s="1">
        <f>SUM((C11*F12)+(C13*F12))</f>
        <v>6.4</v>
      </c>
      <c r="I12" s="1">
        <f>SUM(I10+G12)</f>
        <v>93.75</v>
      </c>
      <c r="J12" s="1">
        <f>SUM(J10+H12)</f>
        <v>11.15</v>
      </c>
    </row>
    <row r="13" spans="1:10" x14ac:dyDescent="0.25">
      <c r="A13" s="1">
        <v>2</v>
      </c>
      <c r="B13" s="1">
        <v>3.27</v>
      </c>
      <c r="C13" s="1">
        <v>0.64</v>
      </c>
      <c r="D13" s="1">
        <f t="shared" ref="D13" si="0">SUM(D11+B13)</f>
        <v>6.96</v>
      </c>
      <c r="E13" s="1">
        <f t="shared" ref="E13" si="1">SUM(E11+C13)</f>
        <v>1.5899999999999999</v>
      </c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>
        <v>10</v>
      </c>
      <c r="G14" s="1">
        <f t="shared" ref="G14" si="2">SUM((B13*F14)+(B15*F14))</f>
        <v>73.800000000000011</v>
      </c>
      <c r="H14" s="1">
        <f t="shared" ref="H14" si="3">SUM((C13*F14)+(C15*F14))</f>
        <v>6.4</v>
      </c>
      <c r="I14" s="1">
        <f t="shared" ref="I14:J14" si="4">SUM(I12+G14)</f>
        <v>167.55</v>
      </c>
      <c r="J14" s="1">
        <f t="shared" si="4"/>
        <v>17.55</v>
      </c>
    </row>
    <row r="15" spans="1:10" x14ac:dyDescent="0.25">
      <c r="A15" s="1">
        <v>3</v>
      </c>
      <c r="B15" s="1">
        <v>4.1100000000000003</v>
      </c>
      <c r="C15" s="1">
        <v>0</v>
      </c>
      <c r="D15" s="1">
        <f t="shared" ref="D15:D17" si="5">SUM(D13+B15)</f>
        <v>11.07</v>
      </c>
      <c r="E15" s="1">
        <f t="shared" ref="E15:E17" si="6">SUM(E13+C15)</f>
        <v>1.5899999999999999</v>
      </c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>
        <v>10</v>
      </c>
      <c r="G16" s="1">
        <f>SUM((B15*F16)+(B17*F18))</f>
        <v>95.8</v>
      </c>
      <c r="H16" s="1">
        <f>SUM((C15*F16)+(C17*F18))</f>
        <v>1.2</v>
      </c>
      <c r="I16" s="1">
        <f t="shared" ref="I16" si="7">SUM(I14+G16)</f>
        <v>263.35000000000002</v>
      </c>
      <c r="J16" s="1">
        <f t="shared" ref="J16" si="8">SUM(J14+H16)</f>
        <v>18.75</v>
      </c>
    </row>
    <row r="17" spans="1:10" x14ac:dyDescent="0.25">
      <c r="A17" s="1">
        <v>4</v>
      </c>
      <c r="B17" s="1">
        <v>5.47</v>
      </c>
      <c r="C17" s="1">
        <v>0.12</v>
      </c>
      <c r="D17" s="1">
        <f t="shared" si="5"/>
        <v>16.54</v>
      </c>
      <c r="E17" s="1">
        <f t="shared" si="6"/>
        <v>1.71</v>
      </c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>
        <v>10</v>
      </c>
      <c r="G18" s="1">
        <f t="shared" ref="G18" si="9">SUM((B17*F18)+(B19*F20))</f>
        <v>100.8</v>
      </c>
      <c r="H18" s="1">
        <f t="shared" ref="H18" si="10">SUM((C17*F18)+(C19*F20))</f>
        <v>7.9</v>
      </c>
      <c r="I18" s="1">
        <f t="shared" ref="I18" si="11">SUM(I16+G18)</f>
        <v>364.15000000000003</v>
      </c>
      <c r="J18" s="1">
        <f t="shared" ref="J18" si="12">SUM(J16+H18)</f>
        <v>26.65</v>
      </c>
    </row>
    <row r="19" spans="1:10" x14ac:dyDescent="0.25">
      <c r="A19" s="1">
        <v>5</v>
      </c>
      <c r="B19" s="1">
        <v>4.6100000000000003</v>
      </c>
      <c r="C19" s="1">
        <v>0.67</v>
      </c>
      <c r="D19" s="1">
        <f t="shared" ref="D19" si="13">SUM(D17+B19)</f>
        <v>21.15</v>
      </c>
      <c r="E19" s="1">
        <f t="shared" ref="E19" si="14">SUM(E17+C19)</f>
        <v>2.38</v>
      </c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>
        <v>10</v>
      </c>
      <c r="G20" s="1">
        <f t="shared" ref="G20" si="15">SUM((B19*F20)+(B21*F22))</f>
        <v>46.1</v>
      </c>
      <c r="H20" s="1">
        <f t="shared" ref="H20" si="16">SUM((C19*F20)+(C21*F22))</f>
        <v>24.9</v>
      </c>
      <c r="I20" s="1">
        <f t="shared" ref="I20" si="17">SUM(I18+G20)</f>
        <v>410.25000000000006</v>
      </c>
      <c r="J20" s="1">
        <f t="shared" ref="J20" si="18">SUM(J18+H20)</f>
        <v>51.55</v>
      </c>
    </row>
    <row r="21" spans="1:10" x14ac:dyDescent="0.25">
      <c r="A21" s="1">
        <v>6</v>
      </c>
      <c r="B21" s="1">
        <v>0</v>
      </c>
      <c r="C21" s="1">
        <v>1.82</v>
      </c>
      <c r="D21" s="1">
        <f t="shared" ref="D21" si="19">SUM(D19+B21)</f>
        <v>21.15</v>
      </c>
      <c r="E21" s="1">
        <f t="shared" ref="E21" si="20">SUM(E19+C21)</f>
        <v>4.2</v>
      </c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>
        <v>10</v>
      </c>
      <c r="G22" s="1">
        <f t="shared" ref="G22" si="21">SUM((B21*F22)+(B23*F24))</f>
        <v>19.2</v>
      </c>
      <c r="H22" s="1">
        <f t="shared" ref="H22" si="22">SUM((C21*F22)+(C23*F24))</f>
        <v>19.8</v>
      </c>
      <c r="I22" s="1">
        <f t="shared" ref="I22" si="23">SUM(I20+G22)</f>
        <v>429.45000000000005</v>
      </c>
      <c r="J22" s="1">
        <f t="shared" ref="J22" si="24">SUM(J20+H22)</f>
        <v>71.349999999999994</v>
      </c>
    </row>
    <row r="23" spans="1:10" x14ac:dyDescent="0.25">
      <c r="A23" s="1">
        <v>7</v>
      </c>
      <c r="B23" s="1">
        <v>1.92</v>
      </c>
      <c r="C23" s="1">
        <v>0.16</v>
      </c>
      <c r="D23" s="1">
        <f t="shared" ref="D23" si="25">SUM(D21+B23)</f>
        <v>23.07</v>
      </c>
      <c r="E23" s="1">
        <f t="shared" ref="E23" si="26">SUM(E21+C23)</f>
        <v>4.3600000000000003</v>
      </c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>
        <v>10</v>
      </c>
      <c r="G24" s="1">
        <f t="shared" ref="G24" si="27">SUM((B23*F24)+(B25*F26))</f>
        <v>48.599999999999994</v>
      </c>
      <c r="H24" s="1">
        <f t="shared" ref="H24" si="28">SUM((C23*F24)+(C25*F26))</f>
        <v>5.3000000000000007</v>
      </c>
      <c r="I24" s="1">
        <f t="shared" ref="I24" si="29">SUM(I22+G24)</f>
        <v>478.05000000000007</v>
      </c>
      <c r="J24" s="1">
        <f t="shared" ref="J24" si="30">SUM(J22+H24)</f>
        <v>76.649999999999991</v>
      </c>
    </row>
    <row r="25" spans="1:10" x14ac:dyDescent="0.25">
      <c r="A25" s="1">
        <v>8</v>
      </c>
      <c r="B25" s="1">
        <v>2.94</v>
      </c>
      <c r="C25" s="1">
        <v>0.37</v>
      </c>
      <c r="D25" s="1">
        <f t="shared" ref="D25" si="31">SUM(D23+B25)</f>
        <v>26.01</v>
      </c>
      <c r="E25" s="1">
        <f t="shared" ref="E25" si="32">SUM(E23+C25)</f>
        <v>4.7300000000000004</v>
      </c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>
        <v>10</v>
      </c>
      <c r="G26" s="1">
        <f t="shared" ref="G26" si="33">SUM((B25*F26)+(B27*F28))</f>
        <v>78.099999999999994</v>
      </c>
      <c r="H26" s="1">
        <f t="shared" ref="H26" si="34">SUM((C25*F26)+(C27*F28))</f>
        <v>3.7</v>
      </c>
      <c r="I26" s="1">
        <f t="shared" ref="I26" si="35">SUM(I24+G26)</f>
        <v>556.15000000000009</v>
      </c>
      <c r="J26" s="1">
        <f t="shared" ref="J26" si="36">SUM(J24+H26)</f>
        <v>80.349999999999994</v>
      </c>
    </row>
    <row r="27" spans="1:10" x14ac:dyDescent="0.25">
      <c r="A27" s="1">
        <v>9</v>
      </c>
      <c r="B27" s="1">
        <v>4.87</v>
      </c>
      <c r="C27" s="1">
        <v>0</v>
      </c>
      <c r="D27" s="1">
        <f t="shared" ref="D27" si="37">SUM(D25+B27)</f>
        <v>30.880000000000003</v>
      </c>
      <c r="E27" s="1">
        <f t="shared" ref="E27" si="38">SUM(E25+C27)</f>
        <v>4.7300000000000004</v>
      </c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>
        <v>10</v>
      </c>
      <c r="G28" s="1">
        <f t="shared" ref="G28" si="39">SUM((B27*F28)+(B29*F30))</f>
        <v>80.900000000000006</v>
      </c>
      <c r="H28" s="1">
        <f t="shared" ref="H28" si="40">SUM((C27*F28)+(C29*F30))</f>
        <v>0</v>
      </c>
      <c r="I28" s="1">
        <f t="shared" ref="I28" si="41">SUM(I26+G28)</f>
        <v>637.05000000000007</v>
      </c>
      <c r="J28" s="1">
        <f t="shared" ref="J28" si="42">SUM(J26+H28)</f>
        <v>80.349999999999994</v>
      </c>
    </row>
    <row r="29" spans="1:10" x14ac:dyDescent="0.25">
      <c r="A29" s="1">
        <v>10</v>
      </c>
      <c r="B29" s="1">
        <v>3.22</v>
      </c>
      <c r="C29" s="1">
        <v>0</v>
      </c>
      <c r="D29" s="1">
        <f t="shared" ref="D29" si="43">SUM(D27+B29)</f>
        <v>34.1</v>
      </c>
      <c r="E29" s="1">
        <f t="shared" ref="E29" si="44">SUM(E27+C29)</f>
        <v>4.7300000000000004</v>
      </c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>
        <v>10</v>
      </c>
      <c r="G30" s="1">
        <f t="shared" ref="G30" si="45">SUM((B29*F30)+(B31*F32))</f>
        <v>68.2</v>
      </c>
      <c r="H30" s="1">
        <f t="shared" ref="H30" si="46">SUM((C29*F30)+(C31*F32))</f>
        <v>0</v>
      </c>
      <c r="I30" s="1">
        <f t="shared" ref="I30" si="47">SUM(I28+G30)</f>
        <v>705.25000000000011</v>
      </c>
      <c r="J30" s="1">
        <f t="shared" ref="J30" si="48">SUM(J28+H30)</f>
        <v>80.349999999999994</v>
      </c>
    </row>
    <row r="31" spans="1:10" x14ac:dyDescent="0.25">
      <c r="A31" s="1">
        <v>11</v>
      </c>
      <c r="B31" s="1">
        <v>3.6</v>
      </c>
      <c r="C31" s="1">
        <v>0</v>
      </c>
      <c r="D31" s="1">
        <f t="shared" ref="D31" si="49">SUM(D29+B31)</f>
        <v>37.700000000000003</v>
      </c>
      <c r="E31" s="1">
        <f t="shared" ref="E31" si="50">SUM(E29+C31)</f>
        <v>4.7300000000000004</v>
      </c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>
        <v>10</v>
      </c>
      <c r="G32" s="1">
        <f t="shared" ref="G32" si="51">SUM((B31*F32)+(B33*F34))</f>
        <v>62</v>
      </c>
      <c r="H32" s="1">
        <f t="shared" ref="H32" si="52">SUM((C31*F32)+(C33*F34))</f>
        <v>0</v>
      </c>
      <c r="I32" s="1">
        <f t="shared" ref="I32" si="53">SUM(I30+G32)</f>
        <v>767.25000000000011</v>
      </c>
      <c r="J32" s="1">
        <f t="shared" ref="J32" si="54">SUM(J30+H32)</f>
        <v>80.349999999999994</v>
      </c>
    </row>
    <row r="33" spans="1:10" x14ac:dyDescent="0.25">
      <c r="A33" s="1">
        <v>12</v>
      </c>
      <c r="B33" s="1">
        <v>2.6</v>
      </c>
      <c r="C33" s="1">
        <v>0</v>
      </c>
      <c r="D33" s="1">
        <f t="shared" ref="D33" si="55">SUM(D31+B33)</f>
        <v>40.300000000000004</v>
      </c>
      <c r="E33" s="1">
        <f t="shared" ref="E33" si="56">SUM(E31+C33)</f>
        <v>4.7300000000000004</v>
      </c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>
        <v>10</v>
      </c>
      <c r="G34" s="1">
        <f t="shared" ref="G34" si="57">SUM((B33*F34)+(B35*F36))</f>
        <v>38.200000000000003</v>
      </c>
      <c r="H34" s="1">
        <f t="shared" ref="H34" si="58">SUM((C33*F34)+(C35*F36))</f>
        <v>8.1999999999999993</v>
      </c>
      <c r="I34" s="1">
        <f t="shared" ref="I34" si="59">SUM(I32+G34)</f>
        <v>805.45000000000016</v>
      </c>
      <c r="J34" s="1">
        <f t="shared" ref="J34" si="60">SUM(J32+H34)</f>
        <v>88.55</v>
      </c>
    </row>
    <row r="35" spans="1:10" x14ac:dyDescent="0.25">
      <c r="A35" s="1">
        <v>13</v>
      </c>
      <c r="B35" s="1">
        <v>1.22</v>
      </c>
      <c r="C35" s="1">
        <v>0.82</v>
      </c>
      <c r="D35" s="1">
        <f t="shared" ref="D35" si="61">SUM(D33+B35)</f>
        <v>41.52</v>
      </c>
      <c r="E35" s="1">
        <f t="shared" ref="E35" si="62">SUM(E33+C35)</f>
        <v>5.5500000000000007</v>
      </c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>
        <v>10</v>
      </c>
      <c r="G36" s="1">
        <f t="shared" ref="G36" si="63">SUM((B35*F36)+(B37*F38))</f>
        <v>20.2</v>
      </c>
      <c r="H36" s="1">
        <f t="shared" ref="H36" si="64">SUM((C35*F36)+(C37*F38))</f>
        <v>29.400000000000002</v>
      </c>
      <c r="I36" s="1">
        <f t="shared" ref="I36" si="65">SUM(I34+G36)</f>
        <v>825.6500000000002</v>
      </c>
      <c r="J36" s="1">
        <f t="shared" ref="J36" si="66">SUM(J34+H36)</f>
        <v>117.95</v>
      </c>
    </row>
    <row r="37" spans="1:10" x14ac:dyDescent="0.25">
      <c r="A37" s="1">
        <v>14</v>
      </c>
      <c r="B37" s="1">
        <v>0.8</v>
      </c>
      <c r="C37" s="1">
        <v>2.12</v>
      </c>
      <c r="D37" s="1">
        <f t="shared" ref="D37" si="67">SUM(D35+B37)</f>
        <v>42.32</v>
      </c>
      <c r="E37" s="1">
        <f t="shared" ref="E37" si="68">SUM(E35+C37)</f>
        <v>7.6700000000000008</v>
      </c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>
        <v>10</v>
      </c>
      <c r="G38" s="1">
        <f t="shared" ref="G38" si="69">SUM((B37*F38)+(B39*F40))</f>
        <v>19.799999999999997</v>
      </c>
      <c r="H38" s="1">
        <f t="shared" ref="H38" si="70">SUM((C37*F38)+(C39*F40))</f>
        <v>22.200000000000003</v>
      </c>
      <c r="I38" s="1">
        <f t="shared" ref="I38" si="71">SUM(I36+G38)</f>
        <v>845.45000000000016</v>
      </c>
      <c r="J38" s="1">
        <f t="shared" ref="J38" si="72">SUM(J36+H38)</f>
        <v>140.15</v>
      </c>
    </row>
    <row r="39" spans="1:10" x14ac:dyDescent="0.25">
      <c r="A39" s="1">
        <v>15</v>
      </c>
      <c r="B39" s="1">
        <v>1.18</v>
      </c>
      <c r="C39" s="1">
        <v>0.1</v>
      </c>
      <c r="D39" s="1">
        <f t="shared" ref="D39" si="73">SUM(D37+B39)</f>
        <v>43.5</v>
      </c>
      <c r="E39" s="1">
        <f t="shared" ref="E39" si="74">SUM(E37+C39)</f>
        <v>7.7700000000000005</v>
      </c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>
        <v>10</v>
      </c>
      <c r="G40" s="1">
        <f t="shared" ref="G40" si="75">SUM((B39*F40)+(B41*F42))</f>
        <v>34.299999999999997</v>
      </c>
      <c r="H40" s="1">
        <f t="shared" ref="H40" si="76">SUM((C39*F40)+(C41*F42))</f>
        <v>1</v>
      </c>
      <c r="I40" s="1">
        <f t="shared" ref="I40" si="77">SUM(I38+G40)</f>
        <v>879.75000000000011</v>
      </c>
      <c r="J40" s="1">
        <f t="shared" ref="J40" si="78">SUM(J38+H40)</f>
        <v>141.15</v>
      </c>
    </row>
    <row r="41" spans="1:10" x14ac:dyDescent="0.25">
      <c r="A41" s="1">
        <v>16</v>
      </c>
      <c r="B41" s="1">
        <v>2.25</v>
      </c>
      <c r="C41" s="1">
        <v>0</v>
      </c>
      <c r="D41" s="1">
        <f t="shared" ref="D41" si="79">SUM(D39+B41)</f>
        <v>45.75</v>
      </c>
      <c r="E41" s="1">
        <f t="shared" ref="E41" si="80">SUM(E39+C41)</f>
        <v>7.7700000000000005</v>
      </c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>
        <v>10</v>
      </c>
      <c r="G42" s="1">
        <f t="shared" ref="G42" si="81">SUM((B41*F42)+(B43*F44))</f>
        <v>39</v>
      </c>
      <c r="H42" s="1">
        <f t="shared" ref="H42" si="82">SUM((C41*F42)+(C43*F44))</f>
        <v>2</v>
      </c>
      <c r="I42" s="1">
        <f t="shared" ref="I42" si="83">SUM(I40+G42)</f>
        <v>918.75000000000011</v>
      </c>
      <c r="J42" s="1">
        <f t="shared" ref="J42" si="84">SUM(J40+H42)</f>
        <v>143.15</v>
      </c>
    </row>
    <row r="43" spans="1:10" x14ac:dyDescent="0.25">
      <c r="A43" s="1">
        <v>17</v>
      </c>
      <c r="B43" s="1">
        <v>1.65</v>
      </c>
      <c r="C43" s="1">
        <v>0.2</v>
      </c>
      <c r="D43" s="1">
        <f t="shared" ref="D43" si="85">SUM(D41+B43)</f>
        <v>47.4</v>
      </c>
      <c r="E43" s="1">
        <f t="shared" ref="E43" si="86">SUM(E41+C43)</f>
        <v>7.9700000000000006</v>
      </c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>
        <v>10</v>
      </c>
      <c r="G44" s="1">
        <f t="shared" ref="G44" si="87">SUM((B43*F44)+(B45*F46))</f>
        <v>31.7</v>
      </c>
      <c r="H44" s="1">
        <f t="shared" ref="H44" si="88">SUM((C43*F44)+(C45*F46))</f>
        <v>14.6</v>
      </c>
      <c r="I44" s="1">
        <f t="shared" ref="I44" si="89">SUM(I42+G44)</f>
        <v>950.45000000000016</v>
      </c>
      <c r="J44" s="1">
        <f t="shared" ref="J44" si="90">SUM(J42+H44)</f>
        <v>157.75</v>
      </c>
    </row>
    <row r="45" spans="1:10" x14ac:dyDescent="0.25">
      <c r="A45" s="1">
        <v>18</v>
      </c>
      <c r="B45" s="1">
        <v>1.52</v>
      </c>
      <c r="C45" s="1">
        <v>1.26</v>
      </c>
      <c r="D45" s="1">
        <f t="shared" ref="D45" si="91">SUM(D43+B45)</f>
        <v>48.92</v>
      </c>
      <c r="E45" s="1">
        <f t="shared" ref="E45" si="92">SUM(E43+C45)</f>
        <v>9.23</v>
      </c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>
        <v>10</v>
      </c>
      <c r="G46" s="1">
        <f t="shared" ref="G46" si="93">SUM((B45*F46)+(B47*F48))</f>
        <v>27.2</v>
      </c>
      <c r="H46" s="1">
        <f t="shared" ref="H46" si="94">SUM((C45*F46)+(C47*F48))</f>
        <v>13.2</v>
      </c>
      <c r="I46" s="1">
        <f t="shared" ref="I46" si="95">SUM(I44+G46)</f>
        <v>977.6500000000002</v>
      </c>
      <c r="J46" s="1">
        <f t="shared" ref="J46" si="96">SUM(J44+H46)</f>
        <v>170.95</v>
      </c>
    </row>
    <row r="47" spans="1:10" x14ac:dyDescent="0.25">
      <c r="A47" s="1">
        <v>19</v>
      </c>
      <c r="B47" s="1">
        <v>1.2</v>
      </c>
      <c r="C47" s="1">
        <v>0.06</v>
      </c>
      <c r="D47" s="1">
        <f t="shared" ref="D47" si="97">SUM(D45+B47)</f>
        <v>50.120000000000005</v>
      </c>
      <c r="E47" s="1">
        <f t="shared" ref="E47" si="98">SUM(E45+C47)</f>
        <v>9.2900000000000009</v>
      </c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>
        <v>10</v>
      </c>
      <c r="G48" s="1">
        <f t="shared" ref="G48" si="99">SUM((B47*F48)+(B49*F50))</f>
        <v>29.2</v>
      </c>
      <c r="H48" s="1">
        <f t="shared" ref="H48" si="100">SUM((C47*F48)+(C49*F50))</f>
        <v>0.6</v>
      </c>
      <c r="I48" s="1">
        <f t="shared" ref="I48" si="101">SUM(I46+G48)</f>
        <v>1006.8500000000003</v>
      </c>
      <c r="J48" s="1">
        <f t="shared" ref="J48" si="102">SUM(J46+H48)</f>
        <v>171.54999999999998</v>
      </c>
    </row>
    <row r="49" spans="1:10" x14ac:dyDescent="0.25">
      <c r="A49" s="1">
        <v>20</v>
      </c>
      <c r="B49" s="1">
        <v>1.72</v>
      </c>
      <c r="C49" s="1">
        <v>0</v>
      </c>
      <c r="D49" s="1">
        <f t="shared" ref="D49" si="103">SUM(D47+B49)</f>
        <v>51.84</v>
      </c>
      <c r="E49" s="1">
        <f t="shared" ref="E49" si="104">SUM(E47+C49)</f>
        <v>9.2900000000000009</v>
      </c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>
        <v>10</v>
      </c>
      <c r="G50" s="1">
        <f t="shared" ref="G50" si="105">SUM((B49*F50)+(B51*F52))</f>
        <v>46.2</v>
      </c>
      <c r="H50" s="1">
        <f t="shared" ref="H50" si="106">SUM((C49*F50)+(C51*F52))</f>
        <v>0</v>
      </c>
      <c r="I50" s="1">
        <f t="shared" ref="I50" si="107">SUM(I48+G50)</f>
        <v>1053.0500000000002</v>
      </c>
      <c r="J50" s="1">
        <f t="shared" ref="J50" si="108">SUM(J48+H50)</f>
        <v>171.54999999999998</v>
      </c>
    </row>
    <row r="51" spans="1:10" x14ac:dyDescent="0.25">
      <c r="A51" s="1">
        <v>21</v>
      </c>
      <c r="B51" s="1">
        <v>2.9</v>
      </c>
      <c r="C51" s="1">
        <v>0</v>
      </c>
      <c r="D51" s="1">
        <f t="shared" ref="D51" si="109">SUM(D49+B51)</f>
        <v>54.74</v>
      </c>
      <c r="E51" s="1">
        <f t="shared" ref="E51" si="110">SUM(E49+C51)</f>
        <v>9.2900000000000009</v>
      </c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>
        <v>10</v>
      </c>
      <c r="G52" s="1">
        <f t="shared" ref="G52" si="111">SUM((B51*F52)+(B53*F54))</f>
        <v>53.4</v>
      </c>
      <c r="H52" s="1">
        <f t="shared" ref="H52" si="112">SUM((C51*F52)+(C53*F54))</f>
        <v>20.299999999999997</v>
      </c>
      <c r="I52" s="1">
        <f t="shared" ref="I52" si="113">SUM(I50+G52)</f>
        <v>1106.4500000000003</v>
      </c>
      <c r="J52" s="1">
        <f t="shared" ref="J52" si="114">SUM(J50+H52)</f>
        <v>191.84999999999997</v>
      </c>
    </row>
    <row r="53" spans="1:10" x14ac:dyDescent="0.25">
      <c r="A53" s="1">
        <v>22</v>
      </c>
      <c r="B53" s="1">
        <v>2.44</v>
      </c>
      <c r="C53" s="1">
        <v>2.0299999999999998</v>
      </c>
      <c r="D53" s="1">
        <f t="shared" ref="D53" si="115">SUM(D51+B53)</f>
        <v>57.18</v>
      </c>
      <c r="E53" s="1">
        <f t="shared" ref="E53" si="116">SUM(E51+C53)</f>
        <v>11.32</v>
      </c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>
        <v>10</v>
      </c>
      <c r="G54" s="1">
        <f t="shared" ref="G54" si="117">SUM((B53*F54)+(B55*F56))</f>
        <v>68.399550000000005</v>
      </c>
      <c r="H54" s="1">
        <f t="shared" ref="H54" si="118">SUM((C53*F54)+(C55*F56))</f>
        <v>21.197949999999999</v>
      </c>
      <c r="I54" s="1">
        <f t="shared" ref="I54" si="119">SUM(I52+G54)</f>
        <v>1174.8495500000004</v>
      </c>
      <c r="J54" s="1">
        <f t="shared" ref="J54" si="120">SUM(J52+H54)</f>
        <v>213.04794999999996</v>
      </c>
    </row>
    <row r="55" spans="1:10" x14ac:dyDescent="0.25">
      <c r="A55" s="1" t="s">
        <v>20</v>
      </c>
      <c r="B55" s="1">
        <v>4.9000000000000004</v>
      </c>
      <c r="C55" s="1">
        <v>0.1</v>
      </c>
      <c r="D55" s="1">
        <f t="shared" ref="D55" si="121">SUM(D53+B55)</f>
        <v>62.08</v>
      </c>
      <c r="E55" s="1">
        <f t="shared" ref="E55" si="122">SUM(E53+C55)</f>
        <v>11.42</v>
      </c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>
        <f>17.959/2</f>
        <v>8.9794999999999998</v>
      </c>
      <c r="G56" s="1">
        <f t="shared" ref="G56" si="123">SUM((B55*F56)+(B57*F58))</f>
        <v>43.999549999999999</v>
      </c>
      <c r="H56" s="1">
        <f t="shared" ref="H56" si="124">SUM((C55*F56)+(C57*F58))</f>
        <v>0.89795000000000003</v>
      </c>
      <c r="I56" s="1">
        <f t="shared" ref="I56" si="125">SUM(I54+G56)</f>
        <v>1218.8491000000004</v>
      </c>
      <c r="J56" s="1">
        <f t="shared" ref="J56" si="126">SUM(J54+H56)</f>
        <v>213.94589999999997</v>
      </c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60" spans="1:10" x14ac:dyDescent="0.25">
      <c r="A60" s="12" t="s">
        <v>10</v>
      </c>
      <c r="B60" s="12"/>
      <c r="C60" s="12"/>
      <c r="D60">
        <f>E55</f>
        <v>11.42</v>
      </c>
      <c r="E60" t="s">
        <v>12</v>
      </c>
      <c r="F60" s="12" t="s">
        <v>13</v>
      </c>
      <c r="G60" s="12"/>
      <c r="H60" s="12"/>
      <c r="I60">
        <f>J56</f>
        <v>213.94589999999997</v>
      </c>
      <c r="J60" t="s">
        <v>15</v>
      </c>
    </row>
    <row r="61" spans="1:10" x14ac:dyDescent="0.25">
      <c r="A61" s="12" t="s">
        <v>11</v>
      </c>
      <c r="B61" s="12"/>
      <c r="C61" s="12"/>
      <c r="D61">
        <f>D55</f>
        <v>62.08</v>
      </c>
      <c r="E61" t="s">
        <v>12</v>
      </c>
      <c r="F61" s="12" t="s">
        <v>14</v>
      </c>
      <c r="G61" s="12"/>
      <c r="H61" s="12"/>
      <c r="I61">
        <f>I56</f>
        <v>1218.8491000000004</v>
      </c>
      <c r="J61" t="s">
        <v>15</v>
      </c>
    </row>
    <row r="62" spans="1:10" x14ac:dyDescent="0.25">
      <c r="A62" s="12"/>
      <c r="B62" s="12"/>
      <c r="C62" s="12"/>
      <c r="D62" s="12"/>
      <c r="E62" s="12"/>
      <c r="F62" s="12"/>
      <c r="G62" s="12"/>
      <c r="H62" s="7"/>
    </row>
    <row r="63" spans="1:10" x14ac:dyDescent="0.25">
      <c r="A63" s="12"/>
      <c r="B63" s="12"/>
      <c r="C63" s="12"/>
      <c r="D63" s="12"/>
      <c r="E63" s="12"/>
      <c r="F63" s="12"/>
      <c r="G63" s="12"/>
      <c r="H63" s="12"/>
    </row>
    <row r="64" spans="1:10" x14ac:dyDescent="0.25">
      <c r="A64" s="12" t="s">
        <v>16</v>
      </c>
      <c r="B64" s="12"/>
      <c r="C64" s="12"/>
      <c r="D64" s="12"/>
      <c r="E64" s="12"/>
      <c r="F64" s="12"/>
      <c r="G64" s="12"/>
      <c r="H64" s="12"/>
      <c r="I64">
        <f>I60*1.2</f>
        <v>256.73507999999993</v>
      </c>
      <c r="J64" t="s">
        <v>15</v>
      </c>
    </row>
    <row r="65" spans="1:8" x14ac:dyDescent="0.25">
      <c r="A65" s="12"/>
      <c r="B65" s="12"/>
      <c r="C65" s="12"/>
      <c r="D65" s="12"/>
      <c r="E65" s="12"/>
      <c r="F65" s="12"/>
      <c r="G65" s="12"/>
      <c r="H65" s="12"/>
    </row>
  </sheetData>
  <mergeCells count="19">
    <mergeCell ref="A65:H65"/>
    <mergeCell ref="A1:J1"/>
    <mergeCell ref="A4:D4"/>
    <mergeCell ref="F4:H4"/>
    <mergeCell ref="I4:J4"/>
    <mergeCell ref="A5:H5"/>
    <mergeCell ref="A6:J6"/>
    <mergeCell ref="B7:C7"/>
    <mergeCell ref="D7:E7"/>
    <mergeCell ref="F7:F8"/>
    <mergeCell ref="G7:H7"/>
    <mergeCell ref="I7:J7"/>
    <mergeCell ref="A60:C60"/>
    <mergeCell ref="A61:C61"/>
    <mergeCell ref="F60:H60"/>
    <mergeCell ref="F61:H61"/>
    <mergeCell ref="A64:H64"/>
    <mergeCell ref="A62:G62"/>
    <mergeCell ref="A63:H63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6"/>
  <sheetViews>
    <sheetView showGridLines="0" tabSelected="1" zoomScale="85" zoomScaleNormal="85" workbookViewId="0">
      <selection activeCell="N61" sqref="N61"/>
    </sheetView>
  </sheetViews>
  <sheetFormatPr defaultRowHeight="15" x14ac:dyDescent="0.25"/>
  <cols>
    <col min="6" max="6" width="10.42578125" customWidth="1"/>
  </cols>
  <sheetData>
    <row r="1" spans="1:10" x14ac:dyDescent="0.25">
      <c r="A1" s="13" t="s">
        <v>1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idden="1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hidden="1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4.45" customHeight="1" x14ac:dyDescent="0.25">
      <c r="A4" s="19" t="s">
        <v>23</v>
      </c>
      <c r="B4" s="20"/>
      <c r="C4" s="20"/>
      <c r="D4" s="20"/>
      <c r="E4" s="21"/>
      <c r="F4" s="22" t="s">
        <v>19</v>
      </c>
      <c r="G4" s="23"/>
      <c r="H4" s="23"/>
      <c r="I4" s="23"/>
      <c r="J4" s="24"/>
    </row>
    <row r="5" spans="1:10" ht="14.45" customHeight="1" x14ac:dyDescent="0.25">
      <c r="A5" s="19" t="s">
        <v>22</v>
      </c>
      <c r="B5" s="20"/>
      <c r="C5" s="20"/>
      <c r="D5" s="20"/>
      <c r="E5" s="20"/>
      <c r="F5" s="20"/>
      <c r="G5" s="20"/>
      <c r="H5" s="20"/>
      <c r="I5" s="20"/>
      <c r="J5" s="21"/>
    </row>
    <row r="6" spans="1:10" ht="14.45" customHeight="1" x14ac:dyDescent="0.25">
      <c r="A6" s="17" t="s">
        <v>2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14.45" customHeight="1" x14ac:dyDescent="0.25">
      <c r="A7" s="11"/>
      <c r="B7" s="18" t="s">
        <v>3</v>
      </c>
      <c r="C7" s="18"/>
      <c r="D7" s="18" t="s">
        <v>6</v>
      </c>
      <c r="E7" s="18"/>
      <c r="F7" s="18" t="s">
        <v>7</v>
      </c>
      <c r="G7" s="18" t="s">
        <v>8</v>
      </c>
      <c r="H7" s="18"/>
      <c r="I7" s="18" t="s">
        <v>9</v>
      </c>
      <c r="J7" s="18"/>
    </row>
    <row r="8" spans="1:10" x14ac:dyDescent="0.25">
      <c r="A8" s="5" t="s">
        <v>0</v>
      </c>
      <c r="B8" s="5" t="s">
        <v>4</v>
      </c>
      <c r="C8" s="5" t="s">
        <v>5</v>
      </c>
      <c r="D8" s="5" t="s">
        <v>4</v>
      </c>
      <c r="E8" s="5" t="s">
        <v>5</v>
      </c>
      <c r="F8" s="18"/>
      <c r="G8" s="5" t="s">
        <v>4</v>
      </c>
      <c r="H8" s="5" t="s">
        <v>5</v>
      </c>
      <c r="I8" s="5" t="s">
        <v>4</v>
      </c>
      <c r="J8" s="5" t="s">
        <v>5</v>
      </c>
    </row>
    <row r="9" spans="1:10" x14ac:dyDescent="0.25">
      <c r="A9" s="1">
        <v>0</v>
      </c>
      <c r="B9" s="1">
        <v>2.68</v>
      </c>
      <c r="C9" s="1">
        <v>0</v>
      </c>
      <c r="D9" s="1">
        <f>SUM(B9)</f>
        <v>2.68</v>
      </c>
      <c r="E9" s="1">
        <f>SUM(C9)</f>
        <v>0</v>
      </c>
      <c r="F9" s="1"/>
    </row>
    <row r="10" spans="1:10" x14ac:dyDescent="0.25">
      <c r="A10" s="1"/>
      <c r="B10" s="1"/>
      <c r="C10" s="1"/>
      <c r="D10" s="1"/>
      <c r="E10" s="1"/>
      <c r="F10" s="1">
        <v>5</v>
      </c>
      <c r="G10" s="1">
        <f>SUM((B9*F10)+(B11*F10))</f>
        <v>21.35</v>
      </c>
      <c r="H10" s="1">
        <f>SUM((C9*F10)+(C11*F10))</f>
        <v>5.45</v>
      </c>
      <c r="I10" s="1">
        <f>SUM(+G10)</f>
        <v>21.35</v>
      </c>
      <c r="J10" s="1">
        <f>SUM(H10)</f>
        <v>5.45</v>
      </c>
    </row>
    <row r="11" spans="1:10" x14ac:dyDescent="0.25">
      <c r="A11" s="1">
        <v>1</v>
      </c>
      <c r="B11" s="1">
        <v>1.59</v>
      </c>
      <c r="C11" s="1">
        <v>1.0900000000000001</v>
      </c>
      <c r="D11" s="1">
        <f t="shared" ref="D11:E11" si="0">SUM(D9+B11)</f>
        <v>4.2700000000000005</v>
      </c>
      <c r="E11" s="1">
        <f t="shared" si="0"/>
        <v>1.0900000000000001</v>
      </c>
      <c r="F11" s="1"/>
      <c r="G11" s="1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>
        <v>10</v>
      </c>
      <c r="G12" s="1">
        <f>SUM((B11*F12)+(B13*F10))</f>
        <v>22.55</v>
      </c>
      <c r="H12" s="1">
        <f>SUM((C11*F12)+(C13*F10))</f>
        <v>11.8</v>
      </c>
      <c r="I12" s="1">
        <f t="shared" ref="I12" si="1">SUM(I10+G12)</f>
        <v>43.900000000000006</v>
      </c>
      <c r="J12" s="1">
        <f t="shared" ref="J12" si="2">SUM(J10+H12)</f>
        <v>17.25</v>
      </c>
    </row>
    <row r="13" spans="1:10" x14ac:dyDescent="0.25">
      <c r="A13" s="1">
        <v>2</v>
      </c>
      <c r="B13" s="1">
        <v>1.33</v>
      </c>
      <c r="C13" s="1">
        <v>0.18</v>
      </c>
      <c r="D13" s="1">
        <f t="shared" ref="D13:E15" si="3">SUM(D11+B13)</f>
        <v>5.6000000000000005</v>
      </c>
      <c r="E13" s="1">
        <f t="shared" si="3"/>
        <v>1.27</v>
      </c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>
        <v>10</v>
      </c>
      <c r="G14" s="1">
        <f>SUM((B13*F14)+(B15*F16))</f>
        <v>26.6</v>
      </c>
      <c r="H14" s="1">
        <f>SUM((C13*F14)+(C15*F16))</f>
        <v>1.7999999999999998</v>
      </c>
      <c r="I14" s="1">
        <f t="shared" ref="I14:J14" si="4">SUM(I12+G14)</f>
        <v>70.5</v>
      </c>
      <c r="J14" s="1">
        <f t="shared" si="4"/>
        <v>19.05</v>
      </c>
    </row>
    <row r="15" spans="1:10" x14ac:dyDescent="0.25">
      <c r="A15" s="1">
        <v>3</v>
      </c>
      <c r="B15" s="1">
        <v>1.33</v>
      </c>
      <c r="C15" s="1">
        <v>0</v>
      </c>
      <c r="D15" s="1">
        <f t="shared" si="3"/>
        <v>6.9300000000000006</v>
      </c>
      <c r="E15" s="1">
        <f t="shared" si="3"/>
        <v>1.27</v>
      </c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>
        <v>10</v>
      </c>
      <c r="G16" s="1">
        <f t="shared" ref="G16" si="5">SUM((B15*F16)+(B17*F18))</f>
        <v>33</v>
      </c>
      <c r="H16" s="1">
        <f t="shared" ref="H16" si="6">SUM((C15*F16)+(C17*F18))</f>
        <v>0</v>
      </c>
      <c r="I16" s="1">
        <f t="shared" ref="I16:J16" si="7">SUM(I14+G16)</f>
        <v>103.5</v>
      </c>
      <c r="J16" s="1">
        <f t="shared" si="7"/>
        <v>19.05</v>
      </c>
    </row>
    <row r="17" spans="1:10" x14ac:dyDescent="0.25">
      <c r="A17" s="1">
        <v>4</v>
      </c>
      <c r="B17" s="1">
        <v>1.97</v>
      </c>
      <c r="C17" s="1">
        <v>0</v>
      </c>
      <c r="D17" s="1">
        <f t="shared" ref="D17:E17" si="8">SUM(D15+B17)</f>
        <v>8.9</v>
      </c>
      <c r="E17" s="1">
        <f t="shared" si="8"/>
        <v>1.27</v>
      </c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>
        <v>10</v>
      </c>
      <c r="G18" s="1">
        <f t="shared" ref="G18" si="9">SUM((B17*F18)+(B19*F20))</f>
        <v>33.9</v>
      </c>
      <c r="H18" s="1">
        <f t="shared" ref="H18" si="10">SUM((C17*F18)+(C19*F20))</f>
        <v>0.6</v>
      </c>
      <c r="I18" s="1">
        <f t="shared" ref="I18" si="11">SUM(I16+G18)</f>
        <v>137.4</v>
      </c>
      <c r="J18" s="1">
        <f t="shared" ref="J18" si="12">SUM(J16+H18)</f>
        <v>19.650000000000002</v>
      </c>
    </row>
    <row r="19" spans="1:10" x14ac:dyDescent="0.25">
      <c r="A19" s="1">
        <v>5</v>
      </c>
      <c r="B19" s="1">
        <v>1.42</v>
      </c>
      <c r="C19" s="1">
        <v>0.06</v>
      </c>
      <c r="D19" s="1">
        <f t="shared" ref="D19:E19" si="13">SUM(D17+B19)</f>
        <v>10.32</v>
      </c>
      <c r="E19" s="1">
        <f t="shared" si="13"/>
        <v>1.33</v>
      </c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>
        <v>10</v>
      </c>
      <c r="G20" s="1">
        <f t="shared" ref="G20" si="14">SUM((B19*F20)+(B21*F22))</f>
        <v>23.7</v>
      </c>
      <c r="H20" s="1">
        <f t="shared" ref="H20" si="15">SUM((C19*F20)+(C21*F22))</f>
        <v>0.6</v>
      </c>
      <c r="I20" s="1">
        <f t="shared" ref="I20" si="16">SUM(I18+G20)</f>
        <v>161.1</v>
      </c>
      <c r="J20" s="1">
        <f t="shared" ref="J20" si="17">SUM(J18+H20)</f>
        <v>20.250000000000004</v>
      </c>
    </row>
    <row r="21" spans="1:10" x14ac:dyDescent="0.25">
      <c r="A21" s="1">
        <v>6</v>
      </c>
      <c r="B21" s="1">
        <v>0.95</v>
      </c>
      <c r="C21" s="1">
        <v>0</v>
      </c>
      <c r="D21" s="1">
        <f t="shared" ref="D21:E21" si="18">SUM(D19+B21)</f>
        <v>11.27</v>
      </c>
      <c r="E21" s="1">
        <f t="shared" si="18"/>
        <v>1.33</v>
      </c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>
        <v>10</v>
      </c>
      <c r="G22" s="1">
        <f t="shared" ref="G22" si="19">SUM((B21*F22)+(B23*F24))</f>
        <v>19</v>
      </c>
      <c r="H22" s="1">
        <f t="shared" ref="H22" si="20">SUM((C21*F22)+(C23*F24))</f>
        <v>4.6999999999999993</v>
      </c>
      <c r="I22" s="1">
        <f t="shared" ref="I22" si="21">SUM(I20+G22)</f>
        <v>180.1</v>
      </c>
      <c r="J22" s="1">
        <f t="shared" ref="J22" si="22">SUM(J20+H22)</f>
        <v>24.950000000000003</v>
      </c>
    </row>
    <row r="23" spans="1:10" x14ac:dyDescent="0.25">
      <c r="A23" s="1">
        <v>7</v>
      </c>
      <c r="B23" s="1">
        <v>0.95</v>
      </c>
      <c r="C23" s="1">
        <v>0.47</v>
      </c>
      <c r="D23" s="1">
        <f t="shared" ref="D23:E23" si="23">SUM(D21+B23)</f>
        <v>12.219999999999999</v>
      </c>
      <c r="E23" s="1">
        <f t="shared" si="23"/>
        <v>1.8</v>
      </c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>
        <v>10</v>
      </c>
      <c r="G24" s="1">
        <f t="shared" ref="G24" si="24">SUM((B23*F24)+(B25*F26))</f>
        <v>16.3</v>
      </c>
      <c r="H24" s="1">
        <f t="shared" ref="H24" si="25">SUM((C23*F24)+(C25*F26))</f>
        <v>12.5</v>
      </c>
      <c r="I24" s="1">
        <f t="shared" ref="I24" si="26">SUM(I22+G24)</f>
        <v>196.4</v>
      </c>
      <c r="J24" s="1">
        <f t="shared" ref="J24" si="27">SUM(J22+H24)</f>
        <v>37.450000000000003</v>
      </c>
    </row>
    <row r="25" spans="1:10" x14ac:dyDescent="0.25">
      <c r="A25" s="1">
        <v>8</v>
      </c>
      <c r="B25" s="1">
        <v>0.68</v>
      </c>
      <c r="C25" s="1">
        <v>0.78</v>
      </c>
      <c r="D25" s="1">
        <f t="shared" ref="D25" si="28">SUM(D23+B25)</f>
        <v>12.899999999999999</v>
      </c>
      <c r="E25" s="1">
        <f t="shared" ref="E25" si="29">SUM(E23+C25)</f>
        <v>2.58</v>
      </c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>
        <v>10</v>
      </c>
      <c r="G26" s="1">
        <f t="shared" ref="G26" si="30">SUM((B25*F26)+(B27*F28))</f>
        <v>26.3</v>
      </c>
      <c r="H26" s="1">
        <f t="shared" ref="H26" si="31">SUM((C25*F26)+(C27*F28))</f>
        <v>12.5</v>
      </c>
      <c r="I26" s="1">
        <f t="shared" ref="I26" si="32">SUM(I24+G26)</f>
        <v>222.70000000000002</v>
      </c>
      <c r="J26" s="1">
        <f t="shared" ref="J26" si="33">SUM(J24+H26)</f>
        <v>49.95</v>
      </c>
    </row>
    <row r="27" spans="1:10" x14ac:dyDescent="0.25">
      <c r="A27" s="1">
        <v>9</v>
      </c>
      <c r="B27" s="1">
        <v>1.95</v>
      </c>
      <c r="C27" s="1">
        <v>0.47</v>
      </c>
      <c r="D27" s="1">
        <f t="shared" ref="D27" si="34">SUM(D25+B27)</f>
        <v>14.849999999999998</v>
      </c>
      <c r="E27" s="1">
        <f t="shared" ref="E27" si="35">SUM(E25+C27)</f>
        <v>3.05</v>
      </c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>
        <v>10</v>
      </c>
      <c r="G28" s="1">
        <f t="shared" ref="G28" si="36">SUM((B27*F28)+(B29*F30))</f>
        <v>51.7</v>
      </c>
      <c r="H28" s="1">
        <f t="shared" ref="H28" si="37">SUM((C27*F28)+(C29*F30))</f>
        <v>5.6</v>
      </c>
      <c r="I28" s="1">
        <f t="shared" ref="I28" si="38">SUM(I26+G28)</f>
        <v>274.40000000000003</v>
      </c>
      <c r="J28" s="1">
        <f t="shared" ref="J28" si="39">SUM(J26+H28)</f>
        <v>55.550000000000004</v>
      </c>
    </row>
    <row r="29" spans="1:10" x14ac:dyDescent="0.25">
      <c r="A29" s="1">
        <v>10</v>
      </c>
      <c r="B29" s="1">
        <v>3.22</v>
      </c>
      <c r="C29" s="1">
        <v>0.09</v>
      </c>
      <c r="D29" s="1">
        <f t="shared" ref="D29" si="40">SUM(D27+B29)</f>
        <v>18.069999999999997</v>
      </c>
      <c r="E29" s="1">
        <f t="shared" ref="E29" si="41">SUM(E27+C29)</f>
        <v>3.1399999999999997</v>
      </c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>
        <v>10</v>
      </c>
      <c r="G30" s="1">
        <f t="shared" ref="G30" si="42">SUM((B29*F30)+(B31*F32))</f>
        <v>52</v>
      </c>
      <c r="H30" s="1">
        <f t="shared" ref="H30" si="43">SUM((C29*F30)+(C31*F32))</f>
        <v>4.6999999999999993</v>
      </c>
      <c r="I30" s="1">
        <f t="shared" ref="I30" si="44">SUM(I28+G30)</f>
        <v>326.40000000000003</v>
      </c>
      <c r="J30" s="1">
        <f t="shared" ref="J30" si="45">SUM(J28+H30)</f>
        <v>60.25</v>
      </c>
    </row>
    <row r="31" spans="1:10" x14ac:dyDescent="0.25">
      <c r="A31" s="1">
        <v>11</v>
      </c>
      <c r="B31" s="1">
        <v>1.98</v>
      </c>
      <c r="C31" s="1">
        <v>0.38</v>
      </c>
      <c r="D31" s="1">
        <f t="shared" ref="D31" si="46">SUM(D29+B31)</f>
        <v>20.049999999999997</v>
      </c>
      <c r="E31" s="1">
        <f t="shared" ref="E31" si="47">SUM(E29+C31)</f>
        <v>3.5199999999999996</v>
      </c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>
        <v>10</v>
      </c>
      <c r="G32" s="1">
        <f t="shared" ref="G32" si="48">SUM((B31*F32)+(B33*F34))</f>
        <v>36.900000000000006</v>
      </c>
      <c r="H32" s="1">
        <f t="shared" ref="H32" si="49">SUM((C31*F32)+(C33*F34))</f>
        <v>26.000000000000004</v>
      </c>
      <c r="I32" s="1">
        <f t="shared" ref="I32" si="50">SUM(I30+G32)</f>
        <v>363.30000000000007</v>
      </c>
      <c r="J32" s="1">
        <f t="shared" ref="J32" si="51">SUM(J30+H32)</f>
        <v>86.25</v>
      </c>
    </row>
    <row r="33" spans="1:10" x14ac:dyDescent="0.25">
      <c r="A33" s="1">
        <v>12</v>
      </c>
      <c r="B33" s="1">
        <v>1.71</v>
      </c>
      <c r="C33" s="1">
        <v>2.2200000000000002</v>
      </c>
      <c r="D33" s="1">
        <f t="shared" ref="D33" si="52">SUM(D31+B33)</f>
        <v>21.759999999999998</v>
      </c>
      <c r="E33" s="1">
        <f t="shared" ref="E33" si="53">SUM(E31+C33)</f>
        <v>5.74</v>
      </c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>
        <v>10</v>
      </c>
      <c r="G34" s="1">
        <f t="shared" ref="G34" si="54">SUM((B33*F34)+(B35*F36))</f>
        <v>37.299999999999997</v>
      </c>
      <c r="H34" s="1">
        <f t="shared" ref="H34" si="55">SUM((C33*F34)+(C35*F36))</f>
        <v>25.500000000000004</v>
      </c>
      <c r="I34" s="1">
        <f t="shared" ref="I34" si="56">SUM(I32+G34)</f>
        <v>400.60000000000008</v>
      </c>
      <c r="J34" s="1">
        <f t="shared" ref="J34" si="57">SUM(J32+H34)</f>
        <v>111.75</v>
      </c>
    </row>
    <row r="35" spans="1:10" x14ac:dyDescent="0.25">
      <c r="A35" s="1">
        <v>13</v>
      </c>
      <c r="B35" s="1">
        <v>2.02</v>
      </c>
      <c r="C35" s="1">
        <v>0.33</v>
      </c>
      <c r="D35" s="1">
        <f t="shared" ref="D35" si="58">SUM(D33+B35)</f>
        <v>23.779999999999998</v>
      </c>
      <c r="E35" s="1">
        <f t="shared" ref="E35" si="59">SUM(E33+C35)</f>
        <v>6.07</v>
      </c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>
        <v>10</v>
      </c>
      <c r="G36" s="1">
        <f t="shared" ref="G36" si="60">SUM((B35*F36)+(B37*F38))</f>
        <v>43.900000000000006</v>
      </c>
      <c r="H36" s="1">
        <f t="shared" ref="H36" si="61">SUM((C35*F36)+(C37*F38))</f>
        <v>13.3</v>
      </c>
      <c r="I36" s="1">
        <f t="shared" ref="I36" si="62">SUM(I34+G36)</f>
        <v>444.50000000000011</v>
      </c>
      <c r="J36" s="1">
        <f t="shared" ref="J36" si="63">SUM(J34+H36)</f>
        <v>125.05</v>
      </c>
    </row>
    <row r="37" spans="1:10" x14ac:dyDescent="0.25">
      <c r="A37" s="1">
        <v>14</v>
      </c>
      <c r="B37" s="1">
        <v>2.37</v>
      </c>
      <c r="C37" s="1">
        <v>1</v>
      </c>
      <c r="D37" s="1">
        <f t="shared" ref="D37" si="64">SUM(D35+B37)</f>
        <v>26.15</v>
      </c>
      <c r="E37" s="1">
        <f t="shared" ref="E37" si="65">SUM(E35+C37)</f>
        <v>7.07</v>
      </c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>
        <v>10</v>
      </c>
      <c r="G38" s="1">
        <f t="shared" ref="G38" si="66">SUM((B37*F38)+(B39*F40))</f>
        <v>41.900000000000006</v>
      </c>
      <c r="H38" s="1">
        <f t="shared" ref="H38" si="67">SUM((C37*F38)+(C39*F40))</f>
        <v>19</v>
      </c>
      <c r="I38" s="1">
        <f t="shared" ref="I38" si="68">SUM(I36+G38)</f>
        <v>486.40000000000009</v>
      </c>
      <c r="J38" s="1">
        <f t="shared" ref="J38" si="69">SUM(J36+H38)</f>
        <v>144.05000000000001</v>
      </c>
    </row>
    <row r="39" spans="1:10" x14ac:dyDescent="0.25">
      <c r="A39" s="1">
        <v>15</v>
      </c>
      <c r="B39" s="1">
        <v>1.82</v>
      </c>
      <c r="C39" s="1">
        <v>0.9</v>
      </c>
      <c r="D39" s="1">
        <f t="shared" ref="D39" si="70">SUM(D37+B39)</f>
        <v>27.97</v>
      </c>
      <c r="E39" s="1">
        <f t="shared" ref="E39" si="71">SUM(E37+C39)</f>
        <v>7.9700000000000006</v>
      </c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>
        <v>10</v>
      </c>
      <c r="G40" s="1">
        <f t="shared" ref="G40" si="72">SUM((B39*F40)+(B41*F42))</f>
        <v>28.8</v>
      </c>
      <c r="H40" s="1">
        <f t="shared" ref="H40" si="73">SUM((C39*F40)+(C41*F42))</f>
        <v>9.66</v>
      </c>
      <c r="I40" s="1">
        <f t="shared" ref="I40" si="74">SUM(I38+G40)</f>
        <v>515.20000000000005</v>
      </c>
      <c r="J40" s="1">
        <f t="shared" ref="J40" si="75">SUM(J38+H40)</f>
        <v>153.71</v>
      </c>
    </row>
    <row r="41" spans="1:10" x14ac:dyDescent="0.25">
      <c r="A41" s="1">
        <v>16</v>
      </c>
      <c r="B41" s="1">
        <v>1.06</v>
      </c>
      <c r="C41" s="1">
        <v>6.6000000000000003E-2</v>
      </c>
      <c r="D41" s="1">
        <f t="shared" ref="D41" si="76">SUM(D39+B41)</f>
        <v>29.029999999999998</v>
      </c>
      <c r="E41" s="1">
        <f t="shared" ref="E41" si="77">SUM(E39+C41)</f>
        <v>8.0360000000000014</v>
      </c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>
        <v>10</v>
      </c>
      <c r="G42" s="1">
        <f t="shared" ref="G42" si="78">SUM((B41*F42)+(B43*F44))</f>
        <v>19.100000000000001</v>
      </c>
      <c r="H42" s="1">
        <f t="shared" ref="H42" si="79">SUM((C41*F42)+(C43*F44))</f>
        <v>9.76</v>
      </c>
      <c r="I42" s="1">
        <f t="shared" ref="I42" si="80">SUM(I40+G42)</f>
        <v>534.30000000000007</v>
      </c>
      <c r="J42" s="1">
        <f t="shared" ref="J42" si="81">SUM(J40+H42)</f>
        <v>163.47</v>
      </c>
    </row>
    <row r="43" spans="1:10" x14ac:dyDescent="0.25">
      <c r="A43" s="1">
        <v>17</v>
      </c>
      <c r="B43" s="1">
        <v>0.85</v>
      </c>
      <c r="C43" s="1">
        <v>0.91</v>
      </c>
      <c r="D43" s="1">
        <f t="shared" ref="D43" si="82">SUM(D41+B43)</f>
        <v>29.88</v>
      </c>
      <c r="E43" s="1">
        <f t="shared" ref="E43" si="83">SUM(E41+C43)</f>
        <v>8.9460000000000015</v>
      </c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>
        <v>10</v>
      </c>
      <c r="G44" s="1">
        <f t="shared" ref="G44" si="84">SUM((B43*F44)+(B45*F46))</f>
        <v>28.799999999999997</v>
      </c>
      <c r="H44" s="1">
        <f t="shared" ref="H44" si="85">SUM((C43*F44)+(C45*F46))</f>
        <v>9.1</v>
      </c>
      <c r="I44" s="1">
        <f t="shared" ref="I44" si="86">SUM(I42+G44)</f>
        <v>563.1</v>
      </c>
      <c r="J44" s="1">
        <f t="shared" ref="J44" si="87">SUM(J42+H44)</f>
        <v>172.57</v>
      </c>
    </row>
    <row r="45" spans="1:10" x14ac:dyDescent="0.25">
      <c r="A45" s="1">
        <v>18</v>
      </c>
      <c r="B45" s="1">
        <v>2.0299999999999998</v>
      </c>
      <c r="C45" s="1">
        <v>0</v>
      </c>
      <c r="D45" s="1">
        <f t="shared" ref="D45" si="88">SUM(D43+B45)</f>
        <v>31.91</v>
      </c>
      <c r="E45" s="1">
        <f t="shared" ref="E45" si="89">SUM(E43+C45)</f>
        <v>8.9460000000000015</v>
      </c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>
        <v>10</v>
      </c>
      <c r="G46" s="1">
        <f t="shared" ref="G46" si="90">SUM((B45*F46)+(B47*F48))</f>
        <v>36.5</v>
      </c>
      <c r="H46" s="1">
        <f t="shared" ref="H46" si="91">SUM((C45*F46)+(C47*F48))</f>
        <v>9.8000000000000007</v>
      </c>
      <c r="I46" s="1">
        <f t="shared" ref="I46" si="92">SUM(I44+G46)</f>
        <v>599.6</v>
      </c>
      <c r="J46" s="1">
        <f t="shared" ref="J46" si="93">SUM(J44+H46)</f>
        <v>182.37</v>
      </c>
    </row>
    <row r="47" spans="1:10" x14ac:dyDescent="0.25">
      <c r="A47" s="1">
        <v>19</v>
      </c>
      <c r="B47" s="1">
        <v>1.62</v>
      </c>
      <c r="C47" s="1">
        <v>0.98</v>
      </c>
      <c r="D47" s="1">
        <f t="shared" ref="D47" si="94">SUM(D45+B47)</f>
        <v>33.53</v>
      </c>
      <c r="E47" s="1">
        <f t="shared" ref="E47" si="95">SUM(E45+C47)</f>
        <v>9.9260000000000019</v>
      </c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>
        <v>10</v>
      </c>
      <c r="G48" s="1">
        <f t="shared" ref="G48" si="96">SUM((B47*F48)+(B49*F50))</f>
        <v>42.2</v>
      </c>
      <c r="H48" s="1">
        <f t="shared" ref="H48" si="97">SUM((C47*F48)+(C49*F50))</f>
        <v>39.799999999999997</v>
      </c>
      <c r="I48" s="1">
        <f t="shared" ref="I48" si="98">SUM(I46+G48)</f>
        <v>641.80000000000007</v>
      </c>
      <c r="J48" s="1">
        <f t="shared" ref="J48" si="99">SUM(J46+H48)</f>
        <v>222.17000000000002</v>
      </c>
    </row>
    <row r="49" spans="1:10" x14ac:dyDescent="0.25">
      <c r="A49" s="1">
        <v>20</v>
      </c>
      <c r="B49" s="1">
        <v>2.6</v>
      </c>
      <c r="C49" s="1">
        <v>3</v>
      </c>
      <c r="D49" s="1">
        <f t="shared" ref="D49" si="100">SUM(D47+B49)</f>
        <v>36.130000000000003</v>
      </c>
      <c r="E49" s="1">
        <f t="shared" ref="E49" si="101">SUM(E47+C49)</f>
        <v>12.926000000000002</v>
      </c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>
        <v>10</v>
      </c>
      <c r="G50" s="1">
        <f t="shared" ref="G50" si="102">SUM((B49*F50)+(B51*F52))</f>
        <v>40.1</v>
      </c>
      <c r="H50" s="1">
        <f t="shared" ref="H50" si="103">SUM((C49*F50)+(C51*F52))</f>
        <v>49</v>
      </c>
      <c r="I50" s="1">
        <f t="shared" ref="I50" si="104">SUM(I48+G50)</f>
        <v>681.90000000000009</v>
      </c>
      <c r="J50" s="1">
        <f t="shared" ref="J50" si="105">SUM(J48+H50)</f>
        <v>271.17</v>
      </c>
    </row>
    <row r="51" spans="1:10" x14ac:dyDescent="0.25">
      <c r="A51" s="1">
        <v>21</v>
      </c>
      <c r="B51" s="1">
        <v>1.41</v>
      </c>
      <c r="C51" s="1">
        <v>1.9</v>
      </c>
      <c r="D51" s="1">
        <f t="shared" ref="D51" si="106">SUM(D49+B51)</f>
        <v>37.54</v>
      </c>
      <c r="E51" s="1">
        <f t="shared" ref="E51" si="107">SUM(E49+C51)</f>
        <v>14.826000000000002</v>
      </c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>
        <v>10</v>
      </c>
      <c r="G52" s="1">
        <f t="shared" ref="G52" si="108">SUM((B51*F52)+(B53*F54))</f>
        <v>21.5</v>
      </c>
      <c r="H52" s="1">
        <f t="shared" ref="H52" si="109">SUM((C51*F52)+(C53*F54))</f>
        <v>22.8</v>
      </c>
      <c r="I52" s="1">
        <f t="shared" ref="I52" si="110">SUM(I50+G52)</f>
        <v>703.40000000000009</v>
      </c>
      <c r="J52" s="1">
        <f t="shared" ref="J52" si="111">SUM(J50+H52)</f>
        <v>293.97000000000003</v>
      </c>
    </row>
    <row r="53" spans="1:10" x14ac:dyDescent="0.25">
      <c r="A53" s="1">
        <v>22</v>
      </c>
      <c r="B53" s="1">
        <v>0.74</v>
      </c>
      <c r="C53" s="1">
        <v>0.38</v>
      </c>
      <c r="D53" s="1">
        <f t="shared" ref="D53" si="112">SUM(D51+B53)</f>
        <v>38.28</v>
      </c>
      <c r="E53" s="1">
        <f t="shared" ref="E53" si="113">SUM(E51+C53)</f>
        <v>15.206000000000003</v>
      </c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>
        <v>10</v>
      </c>
      <c r="G54" s="1">
        <f t="shared" ref="G54" si="114">SUM((B53*F54)+(B55*F56))</f>
        <v>22.8</v>
      </c>
      <c r="H54" s="1">
        <f t="shared" ref="H54" si="115">SUM((C53*F54)+(C55*F56))</f>
        <v>3.8</v>
      </c>
      <c r="I54" s="1">
        <f t="shared" ref="I54" si="116">SUM(I52+G54)</f>
        <v>726.2</v>
      </c>
      <c r="J54" s="1">
        <f t="shared" ref="J54" si="117">SUM(J52+H54)</f>
        <v>297.77000000000004</v>
      </c>
    </row>
    <row r="55" spans="1:10" x14ac:dyDescent="0.25">
      <c r="A55" s="1">
        <v>23</v>
      </c>
      <c r="B55" s="1">
        <v>1.54</v>
      </c>
      <c r="C55" s="1">
        <v>0</v>
      </c>
      <c r="D55" s="1">
        <f t="shared" ref="D55" si="118">SUM(D53+B55)</f>
        <v>39.82</v>
      </c>
      <c r="E55" s="1">
        <f t="shared" ref="E55" si="119">SUM(E53+C55)</f>
        <v>15.206000000000003</v>
      </c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>
        <v>10</v>
      </c>
      <c r="G56" s="1">
        <f t="shared" ref="G56" si="120">SUM((B55*F56)+(B57*F58))</f>
        <v>31.4</v>
      </c>
      <c r="H56" s="1">
        <f t="shared" ref="H56" si="121">SUM((C55*F56)+(C57*F58))</f>
        <v>0</v>
      </c>
      <c r="I56" s="1">
        <f t="shared" ref="I56" si="122">SUM(I54+G56)</f>
        <v>757.6</v>
      </c>
      <c r="J56" s="1">
        <f t="shared" ref="J56" si="123">SUM(J54+H56)</f>
        <v>297.77000000000004</v>
      </c>
    </row>
    <row r="57" spans="1:10" x14ac:dyDescent="0.25">
      <c r="A57" s="1">
        <v>24</v>
      </c>
      <c r="B57" s="1">
        <v>1.6</v>
      </c>
      <c r="C57" s="1">
        <v>0</v>
      </c>
      <c r="D57" s="1">
        <f t="shared" ref="D57" si="124">SUM(D55+B57)</f>
        <v>41.42</v>
      </c>
      <c r="E57" s="1">
        <f t="shared" ref="E57" si="125">SUM(E55+C57)</f>
        <v>15.206000000000003</v>
      </c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>
        <v>10</v>
      </c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1" spans="1:10" x14ac:dyDescent="0.25">
      <c r="A61" s="12" t="s">
        <v>10</v>
      </c>
      <c r="B61" s="12"/>
      <c r="C61" s="12"/>
      <c r="D61">
        <f>E57</f>
        <v>15.206000000000003</v>
      </c>
      <c r="E61" t="s">
        <v>12</v>
      </c>
      <c r="F61" s="12" t="s">
        <v>13</v>
      </c>
      <c r="G61" s="12"/>
      <c r="H61" s="12"/>
      <c r="I61">
        <f>J56</f>
        <v>297.77000000000004</v>
      </c>
      <c r="J61" t="s">
        <v>15</v>
      </c>
    </row>
    <row r="62" spans="1:10" x14ac:dyDescent="0.25">
      <c r="A62" s="12" t="s">
        <v>11</v>
      </c>
      <c r="B62" s="12"/>
      <c r="C62" s="12"/>
      <c r="D62">
        <f>D57</f>
        <v>41.42</v>
      </c>
      <c r="E62" t="s">
        <v>12</v>
      </c>
      <c r="F62" s="12" t="s">
        <v>14</v>
      </c>
      <c r="G62" s="12"/>
      <c r="H62" s="12"/>
      <c r="I62">
        <f>I56</f>
        <v>757.6</v>
      </c>
      <c r="J62" t="s">
        <v>15</v>
      </c>
    </row>
    <row r="63" spans="1:10" x14ac:dyDescent="0.25">
      <c r="A63" s="12"/>
      <c r="B63" s="12"/>
      <c r="C63" s="12"/>
      <c r="D63" s="12"/>
      <c r="E63" s="12"/>
      <c r="F63" s="12"/>
      <c r="G63" s="12"/>
      <c r="H63" s="8"/>
    </row>
    <row r="64" spans="1:10" x14ac:dyDescent="0.25">
      <c r="A64" s="12"/>
      <c r="B64" s="12"/>
      <c r="C64" s="12"/>
      <c r="D64" s="12"/>
      <c r="E64" s="12"/>
      <c r="F64" s="12"/>
      <c r="G64" s="12"/>
      <c r="H64" s="12"/>
    </row>
    <row r="65" spans="1:8" x14ac:dyDescent="0.25">
      <c r="A65" s="12"/>
      <c r="B65" s="12"/>
      <c r="C65" s="12"/>
      <c r="D65" s="12"/>
      <c r="E65" s="12"/>
      <c r="F65" s="12"/>
      <c r="G65" s="12"/>
      <c r="H65" s="12"/>
    </row>
    <row r="66" spans="1:8" x14ac:dyDescent="0.25">
      <c r="A66" t="s">
        <v>24</v>
      </c>
    </row>
  </sheetData>
  <mergeCells count="17">
    <mergeCell ref="I7:J7"/>
    <mergeCell ref="A61:C61"/>
    <mergeCell ref="F61:H61"/>
    <mergeCell ref="A1:J1"/>
    <mergeCell ref="A6:J6"/>
    <mergeCell ref="A4:E4"/>
    <mergeCell ref="F4:J4"/>
    <mergeCell ref="A5:J5"/>
    <mergeCell ref="A65:H65"/>
    <mergeCell ref="B7:C7"/>
    <mergeCell ref="D7:E7"/>
    <mergeCell ref="F7:F8"/>
    <mergeCell ref="G7:H7"/>
    <mergeCell ref="A62:C62"/>
    <mergeCell ref="F62:H62"/>
    <mergeCell ref="A63:G63"/>
    <mergeCell ref="A64:H6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topLeftCell="A7" workbookViewId="0">
      <selection activeCell="K64" sqref="K64"/>
    </sheetView>
  </sheetViews>
  <sheetFormatPr defaultRowHeight="15" x14ac:dyDescent="0.25"/>
  <cols>
    <col min="6" max="6" width="10.42578125" customWidth="1"/>
  </cols>
  <sheetData>
    <row r="1" spans="1:10" x14ac:dyDescent="0.25">
      <c r="A1" s="13" t="s">
        <v>1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4" t="s">
        <v>17</v>
      </c>
      <c r="B4" s="14"/>
      <c r="C4" s="14"/>
      <c r="D4" s="14"/>
      <c r="E4" s="2"/>
      <c r="F4" s="15" t="s">
        <v>19</v>
      </c>
      <c r="G4" s="15"/>
      <c r="H4" s="15"/>
      <c r="I4" s="15"/>
      <c r="J4" s="15"/>
    </row>
    <row r="5" spans="1:10" x14ac:dyDescent="0.25">
      <c r="A5" s="16" t="s">
        <v>18</v>
      </c>
      <c r="B5" s="16"/>
      <c r="C5" s="16"/>
      <c r="D5" s="16"/>
      <c r="E5" s="16"/>
      <c r="F5" s="16"/>
      <c r="G5" s="16"/>
      <c r="H5" s="16"/>
      <c r="I5" s="10"/>
      <c r="J5" s="10"/>
    </row>
    <row r="6" spans="1:10" x14ac:dyDescent="0.25">
      <c r="A6" s="17" t="s">
        <v>2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x14ac:dyDescent="0.25">
      <c r="A7" s="11"/>
      <c r="B7" s="18" t="s">
        <v>3</v>
      </c>
      <c r="C7" s="18"/>
      <c r="D7" s="18" t="s">
        <v>6</v>
      </c>
      <c r="E7" s="18"/>
      <c r="F7" s="18" t="s">
        <v>7</v>
      </c>
      <c r="G7" s="18" t="s">
        <v>8</v>
      </c>
      <c r="H7" s="18"/>
      <c r="I7" s="18" t="s">
        <v>9</v>
      </c>
      <c r="J7" s="18"/>
    </row>
    <row r="8" spans="1:10" x14ac:dyDescent="0.25">
      <c r="A8" s="5" t="s">
        <v>0</v>
      </c>
      <c r="B8" s="5" t="s">
        <v>4</v>
      </c>
      <c r="C8" s="5" t="s">
        <v>5</v>
      </c>
      <c r="D8" s="5" t="s">
        <v>4</v>
      </c>
      <c r="E8" s="5" t="s">
        <v>5</v>
      </c>
      <c r="F8" s="18"/>
      <c r="G8" s="5" t="s">
        <v>4</v>
      </c>
      <c r="H8" s="5" t="s">
        <v>5</v>
      </c>
      <c r="I8" s="5" t="s">
        <v>4</v>
      </c>
      <c r="J8" s="5" t="s">
        <v>5</v>
      </c>
    </row>
    <row r="9" spans="1:10" x14ac:dyDescent="0.25">
      <c r="A9" s="1" t="s">
        <v>21</v>
      </c>
      <c r="B9" s="1">
        <v>1.52</v>
      </c>
      <c r="C9" s="1">
        <v>1.26</v>
      </c>
      <c r="D9" s="1">
        <f>B9</f>
        <v>1.52</v>
      </c>
      <c r="E9" s="1">
        <f>C9</f>
        <v>1.26</v>
      </c>
      <c r="F9" s="1"/>
      <c r="G9" s="1"/>
      <c r="H9" s="1"/>
      <c r="I9" s="1"/>
      <c r="J9" s="1"/>
    </row>
    <row r="10" spans="1:10" x14ac:dyDescent="0.25">
      <c r="A10" s="1"/>
      <c r="B10" s="1"/>
      <c r="C10" s="1"/>
      <c r="D10" s="1"/>
      <c r="E10" s="1"/>
      <c r="F10" s="1">
        <f>3.5/2</f>
        <v>1.75</v>
      </c>
      <c r="G10" s="1">
        <f t="shared" ref="G10" si="0">SUM((B9*F10)+(B11*F12))</f>
        <v>14.66</v>
      </c>
      <c r="H10" s="1">
        <f t="shared" ref="H10" si="1">SUM((C9*F10)+(C11*F12))</f>
        <v>2.8050000000000002</v>
      </c>
      <c r="I10" s="1">
        <f>G10</f>
        <v>14.66</v>
      </c>
      <c r="J10" s="1">
        <f>H10</f>
        <v>2.8050000000000002</v>
      </c>
    </row>
    <row r="11" spans="1:10" x14ac:dyDescent="0.25">
      <c r="A11" s="1">
        <v>19</v>
      </c>
      <c r="B11" s="1">
        <v>1.2</v>
      </c>
      <c r="C11" s="1">
        <v>0.06</v>
      </c>
      <c r="D11" s="1">
        <f t="shared" ref="D11:E11" si="2">SUM(D9+B11)</f>
        <v>2.7199999999999998</v>
      </c>
      <c r="E11" s="1">
        <f t="shared" si="2"/>
        <v>1.32</v>
      </c>
      <c r="F11" s="1"/>
      <c r="G11" s="1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>
        <v>10</v>
      </c>
      <c r="G12" s="1">
        <f t="shared" ref="G12" si="3">SUM((B11*F12)+(B13*F14))</f>
        <v>29.2</v>
      </c>
      <c r="H12" s="1">
        <f t="shared" ref="H12" si="4">SUM((C11*F12)+(C13*F14))</f>
        <v>0.6</v>
      </c>
      <c r="I12" s="1">
        <f t="shared" ref="I12:J12" si="5">SUM(I10+G12)</f>
        <v>43.86</v>
      </c>
      <c r="J12" s="1">
        <f t="shared" si="5"/>
        <v>3.4050000000000002</v>
      </c>
    </row>
    <row r="13" spans="1:10" x14ac:dyDescent="0.25">
      <c r="A13" s="1">
        <v>20</v>
      </c>
      <c r="B13" s="1">
        <v>1.72</v>
      </c>
      <c r="C13" s="1">
        <v>0</v>
      </c>
      <c r="D13" s="1">
        <f t="shared" ref="D13:E13" si="6">SUM(D11+B13)</f>
        <v>4.4399999999999995</v>
      </c>
      <c r="E13" s="1">
        <f t="shared" si="6"/>
        <v>1.32</v>
      </c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>
        <v>10</v>
      </c>
      <c r="G14" s="1">
        <f t="shared" ref="G14" si="7">SUM((B13*F14)+(B15*F16))</f>
        <v>46.2</v>
      </c>
      <c r="H14" s="1">
        <f t="shared" ref="H14" si="8">SUM((C13*F14)+(C15*F16))</f>
        <v>0</v>
      </c>
      <c r="I14" s="1">
        <f t="shared" ref="I14:J14" si="9">SUM(I12+G14)</f>
        <v>90.06</v>
      </c>
      <c r="J14" s="1">
        <f t="shared" si="9"/>
        <v>3.4050000000000002</v>
      </c>
    </row>
    <row r="15" spans="1:10" x14ac:dyDescent="0.25">
      <c r="A15" s="1">
        <v>21</v>
      </c>
      <c r="B15" s="1">
        <v>2.9</v>
      </c>
      <c r="C15" s="1">
        <v>0</v>
      </c>
      <c r="D15" s="1">
        <f t="shared" ref="D15:E15" si="10">SUM(D13+B15)</f>
        <v>7.34</v>
      </c>
      <c r="E15" s="1">
        <f t="shared" si="10"/>
        <v>1.32</v>
      </c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>
        <v>10</v>
      </c>
      <c r="G16" s="1">
        <f t="shared" ref="G16" si="11">SUM((B15*F16)+(B17*F18))</f>
        <v>53.4</v>
      </c>
      <c r="H16" s="1">
        <f t="shared" ref="H16" si="12">SUM((C15*F16)+(C17*F18))</f>
        <v>20.299999999999997</v>
      </c>
      <c r="I16" s="1">
        <f t="shared" ref="I16:J16" si="13">SUM(I14+G16)</f>
        <v>143.46</v>
      </c>
      <c r="J16" s="1">
        <f t="shared" si="13"/>
        <v>23.704999999999998</v>
      </c>
    </row>
    <row r="17" spans="1:10" x14ac:dyDescent="0.25">
      <c r="A17" s="1">
        <v>22</v>
      </c>
      <c r="B17" s="1">
        <v>2.44</v>
      </c>
      <c r="C17" s="1">
        <v>2.0299999999999998</v>
      </c>
      <c r="D17" s="1">
        <f t="shared" ref="D17:E17" si="14">SUM(D15+B17)</f>
        <v>9.7799999999999994</v>
      </c>
      <c r="E17" s="1">
        <f t="shared" si="14"/>
        <v>3.3499999999999996</v>
      </c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>
        <v>10</v>
      </c>
      <c r="G18" s="1">
        <f t="shared" ref="G18" si="15">SUM((B17*F18)+(B19*F20))</f>
        <v>68.399550000000005</v>
      </c>
      <c r="H18" s="1">
        <f t="shared" ref="H18" si="16">SUM((C17*F18)+(C19*F20))</f>
        <v>21.197949999999999</v>
      </c>
      <c r="I18" s="1">
        <f t="shared" ref="I18:J18" si="17">SUM(I16+G18)</f>
        <v>211.85955000000001</v>
      </c>
      <c r="J18" s="1">
        <f t="shared" si="17"/>
        <v>44.902949999999997</v>
      </c>
    </row>
    <row r="19" spans="1:10" x14ac:dyDescent="0.25">
      <c r="A19" s="1" t="s">
        <v>20</v>
      </c>
      <c r="B19" s="1">
        <v>4.9000000000000004</v>
      </c>
      <c r="C19" s="1">
        <v>0.1</v>
      </c>
      <c r="D19" s="1">
        <f t="shared" ref="D19:E19" si="18">SUM(D17+B19)</f>
        <v>14.68</v>
      </c>
      <c r="E19" s="1">
        <f t="shared" si="18"/>
        <v>3.4499999999999997</v>
      </c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>
        <f>17.959/2</f>
        <v>8.9794999999999998</v>
      </c>
      <c r="G20" s="1">
        <f t="shared" ref="G20" si="19">SUM((B19*F20)+(B21*F22))</f>
        <v>43.999549999999999</v>
      </c>
      <c r="H20" s="1">
        <f t="shared" ref="H20" si="20">SUM((C19*F20)+(C21*F22))</f>
        <v>0.89795000000000003</v>
      </c>
      <c r="I20" s="1">
        <f t="shared" ref="I20:J20" si="21">SUM(I18+G20)</f>
        <v>255.85910000000001</v>
      </c>
      <c r="J20" s="1">
        <f t="shared" si="21"/>
        <v>45.800899999999999</v>
      </c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4" spans="1:10" x14ac:dyDescent="0.25">
      <c r="A24" s="12" t="s">
        <v>10</v>
      </c>
      <c r="B24" s="12"/>
      <c r="C24" s="12"/>
      <c r="D24">
        <f>E19</f>
        <v>3.4499999999999997</v>
      </c>
      <c r="E24" t="s">
        <v>12</v>
      </c>
      <c r="F24" s="12" t="s">
        <v>13</v>
      </c>
      <c r="G24" s="12"/>
      <c r="H24" s="12"/>
      <c r="I24">
        <f>J20</f>
        <v>45.800899999999999</v>
      </c>
      <c r="J24" t="s">
        <v>15</v>
      </c>
    </row>
    <row r="25" spans="1:10" x14ac:dyDescent="0.25">
      <c r="A25" s="12" t="s">
        <v>11</v>
      </c>
      <c r="B25" s="12"/>
      <c r="C25" s="12"/>
      <c r="D25">
        <f>D19</f>
        <v>14.68</v>
      </c>
      <c r="E25" t="s">
        <v>12</v>
      </c>
      <c r="F25" s="12" t="s">
        <v>14</v>
      </c>
      <c r="G25" s="12"/>
      <c r="H25" s="12"/>
      <c r="I25">
        <f>I20</f>
        <v>255.85910000000001</v>
      </c>
      <c r="J25" t="s">
        <v>15</v>
      </c>
    </row>
    <row r="26" spans="1:10" x14ac:dyDescent="0.25">
      <c r="A26" s="12"/>
      <c r="B26" s="12"/>
      <c r="C26" s="12"/>
      <c r="D26" s="12"/>
      <c r="E26" s="12"/>
      <c r="F26" s="12"/>
      <c r="G26" s="12"/>
      <c r="H26" s="8"/>
    </row>
    <row r="27" spans="1:10" x14ac:dyDescent="0.25">
      <c r="A27" s="12"/>
      <c r="B27" s="12"/>
      <c r="C27" s="12"/>
      <c r="D27" s="12"/>
      <c r="E27" s="12"/>
      <c r="F27" s="12"/>
      <c r="G27" s="12"/>
      <c r="H27" s="12"/>
    </row>
    <row r="28" spans="1:10" x14ac:dyDescent="0.25">
      <c r="A28" s="12" t="s">
        <v>16</v>
      </c>
      <c r="B28" s="12"/>
      <c r="C28" s="12"/>
      <c r="D28" s="12"/>
      <c r="E28" s="12"/>
      <c r="F28" s="12"/>
      <c r="G28" s="12"/>
      <c r="H28" s="12"/>
      <c r="I28">
        <f>I24*1.2</f>
        <v>54.961079999999995</v>
      </c>
      <c r="J28" t="s">
        <v>15</v>
      </c>
    </row>
    <row r="29" spans="1:10" x14ac:dyDescent="0.25">
      <c r="A29" s="12"/>
      <c r="B29" s="12"/>
      <c r="C29" s="12"/>
      <c r="D29" s="12"/>
      <c r="E29" s="12"/>
      <c r="F29" s="12"/>
      <c r="G29" s="12"/>
      <c r="H29" s="12"/>
    </row>
  </sheetData>
  <mergeCells count="19">
    <mergeCell ref="I7:J7"/>
    <mergeCell ref="A24:C24"/>
    <mergeCell ref="F24:H24"/>
    <mergeCell ref="A1:J1"/>
    <mergeCell ref="A4:D4"/>
    <mergeCell ref="F4:H4"/>
    <mergeCell ref="I4:J4"/>
    <mergeCell ref="A5:H5"/>
    <mergeCell ref="A6:J6"/>
    <mergeCell ref="A29:H29"/>
    <mergeCell ref="B7:C7"/>
    <mergeCell ref="D7:E7"/>
    <mergeCell ref="F7:F8"/>
    <mergeCell ref="G7:H7"/>
    <mergeCell ref="A25:C25"/>
    <mergeCell ref="F25:H25"/>
    <mergeCell ref="A26:G26"/>
    <mergeCell ref="A27:H27"/>
    <mergeCell ref="A28:H2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TOTAL CORTE E ATERRO</vt:lpstr>
      <vt:lpstr>RUA</vt:lpstr>
      <vt:lpstr>TRECHO C-D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2019-11-25T15:08:59Z</cp:lastPrinted>
  <dcterms:created xsi:type="dcterms:W3CDTF">2019-11-06T22:33:15Z</dcterms:created>
  <dcterms:modified xsi:type="dcterms:W3CDTF">2022-06-17T13:20:53Z</dcterms:modified>
</cp:coreProperties>
</file>